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20" windowWidth="18180" windowHeight="11628"/>
  </bookViews>
  <sheets>
    <sheet name="表59" sheetId="4" r:id="rId1"/>
    <sheet name="表59 (2)" sheetId="7" r:id="rId2"/>
    <sheet name="表59 (3)" sheetId="8" r:id="rId3"/>
    <sheet name="表59総括(区)" sheetId="5" r:id="rId4"/>
    <sheet name="表59総括(都)" sheetId="6" r:id="rId5"/>
  </sheets>
  <definedNames>
    <definedName name="_xlnm.Print_Area" localSheetId="0">表59!$A$1:$HY$37</definedName>
    <definedName name="_xlnm.Print_Area" localSheetId="1">'表59 (2)'!$A$1:$HY$37</definedName>
    <definedName name="_xlnm.Print_Area" localSheetId="2">'表59 (3)'!$A$1:$ED$37</definedName>
    <definedName name="_xlnm.Print_Area" localSheetId="3">'表59総括(区)'!$A$1:$AI$28</definedName>
    <definedName name="_xlnm.Print_Area" localSheetId="4">'表59総括(都)'!$A$1:$AI$28</definedName>
    <definedName name="_xlnm.Print_Titles" localSheetId="0">表59!$A:$B,表59!$1:$11</definedName>
    <definedName name="_xlnm.Print_Titles" localSheetId="1">'表59 (2)'!$A:$B,'表59 (2)'!$1:$11</definedName>
    <definedName name="_xlnm.Print_Titles" localSheetId="2">'表59 (3)'!$A:$B,'表59 (3)'!$1:$11</definedName>
    <definedName name="_xlnm.Print_Titles" localSheetId="3">'表59総括(区)'!$A:$B,'表59総括(区)'!$1:$10</definedName>
    <definedName name="_xlnm.Print_Titles" localSheetId="4">'表59総括(都)'!$A:$B,'表59総括(都)'!$1:$10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I36" i="4" l="1"/>
  <c r="DL35" i="4"/>
  <c r="Q14" i="5" s="1"/>
  <c r="CS35" i="7"/>
  <c r="AE20" i="5" s="1"/>
  <c r="FG35" i="7"/>
  <c r="AE22" i="5" s="1"/>
  <c r="DK35" i="8"/>
  <c r="P28" i="5" s="1"/>
  <c r="DK37" i="8"/>
  <c r="P28" i="6" s="1"/>
  <c r="DZ35" i="8"/>
  <c r="DZ37" i="8" s="1"/>
  <c r="AE28" i="6"/>
  <c r="CS35" i="8"/>
  <c r="AE27" i="5"/>
  <c r="CD35" i="8"/>
  <c r="CD37" i="8"/>
  <c r="P27" i="6" s="1"/>
  <c r="BL35" i="8"/>
  <c r="BL37" i="8" s="1"/>
  <c r="AE26" i="6"/>
  <c r="AW35" i="8"/>
  <c r="AW37" i="8"/>
  <c r="P26" i="6" s="1"/>
  <c r="AE35" i="8"/>
  <c r="AE37" i="8" s="1"/>
  <c r="AE25" i="6"/>
  <c r="P35" i="8"/>
  <c r="P37" i="8"/>
  <c r="P25" i="6" s="1"/>
  <c r="GN35" i="7"/>
  <c r="GN37" i="7" s="1"/>
  <c r="AE23" i="6"/>
  <c r="HF35" i="7"/>
  <c r="P24" i="5"/>
  <c r="HF37" i="7"/>
  <c r="P24" i="6"/>
  <c r="HU35" i="7"/>
  <c r="AE24" i="5"/>
  <c r="FY35" i="7"/>
  <c r="ER35" i="7"/>
  <c r="P22" i="5" s="1"/>
  <c r="DZ35" i="7"/>
  <c r="DK35" i="7"/>
  <c r="P21" i="5"/>
  <c r="CD35" i="7"/>
  <c r="CD37" i="7"/>
  <c r="P20" i="6" s="1"/>
  <c r="BL35" i="7"/>
  <c r="AW35" i="7"/>
  <c r="AE35" i="7"/>
  <c r="AE37" i="7" s="1"/>
  <c r="AE18" i="6" s="1"/>
  <c r="P35" i="7"/>
  <c r="P18" i="5"/>
  <c r="HU35" i="4"/>
  <c r="AE17" i="5"/>
  <c r="HF35" i="4"/>
  <c r="P17" i="5"/>
  <c r="GN35" i="4"/>
  <c r="AE16" i="5"/>
  <c r="FY35" i="4"/>
  <c r="P16" i="5"/>
  <c r="FG35" i="4"/>
  <c r="FG37" i="4"/>
  <c r="AE15" i="6" s="1"/>
  <c r="ER35" i="4"/>
  <c r="P15" i="5" s="1"/>
  <c r="DZ35" i="4"/>
  <c r="AE14" i="5" s="1"/>
  <c r="DZ37" i="4"/>
  <c r="AE14" i="6" s="1"/>
  <c r="CS35" i="4"/>
  <c r="CS37" i="4" s="1"/>
  <c r="AE13" i="6" s="1"/>
  <c r="CD35" i="4"/>
  <c r="CD37" i="4"/>
  <c r="P13" i="6" s="1"/>
  <c r="BL35" i="4"/>
  <c r="AE12" i="5" s="1"/>
  <c r="AW35" i="4"/>
  <c r="P12" i="5" s="1"/>
  <c r="AF35" i="4"/>
  <c r="AF37" i="4" s="1"/>
  <c r="AF11" i="6" s="1"/>
  <c r="AE35" i="4"/>
  <c r="AE11" i="5"/>
  <c r="AE37" i="4"/>
  <c r="AE11" i="6"/>
  <c r="AD35" i="4"/>
  <c r="AD37" i="4"/>
  <c r="AD11" i="6" s="1"/>
  <c r="P35" i="4"/>
  <c r="P11" i="5" s="1"/>
  <c r="EB35" i="4"/>
  <c r="EB37" i="4" s="1"/>
  <c r="AG14" i="6"/>
  <c r="CE35" i="4"/>
  <c r="CE37" i="4"/>
  <c r="Q13" i="6" s="1"/>
  <c r="GR36" i="4"/>
  <c r="GR34" i="4"/>
  <c r="GR33" i="4"/>
  <c r="GR32" i="4"/>
  <c r="GR31" i="4"/>
  <c r="GR30" i="4"/>
  <c r="GR29" i="4"/>
  <c r="GR28" i="4"/>
  <c r="GR27" i="4"/>
  <c r="GR26" i="4"/>
  <c r="GR25" i="4"/>
  <c r="GR24" i="4"/>
  <c r="GR23" i="4"/>
  <c r="GR22" i="4"/>
  <c r="GR21" i="4"/>
  <c r="GR20" i="4"/>
  <c r="GR19" i="4"/>
  <c r="GR18" i="4"/>
  <c r="GR17" i="4"/>
  <c r="GR16" i="4"/>
  <c r="GR15" i="4"/>
  <c r="GR14" i="4"/>
  <c r="GR13" i="4"/>
  <c r="GR12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I14" i="4"/>
  <c r="AI13" i="4"/>
  <c r="AI12" i="4"/>
  <c r="CW12" i="4"/>
  <c r="CW13" i="4"/>
  <c r="CW14" i="4"/>
  <c r="CW15" i="4"/>
  <c r="CW16" i="4"/>
  <c r="CW17" i="4"/>
  <c r="CW18" i="4"/>
  <c r="CW19" i="4"/>
  <c r="CW20" i="4"/>
  <c r="CW21" i="4"/>
  <c r="CW22" i="4"/>
  <c r="CW23" i="4"/>
  <c r="CW24" i="4"/>
  <c r="CW25" i="4"/>
  <c r="CW26" i="4"/>
  <c r="CW27" i="4"/>
  <c r="CW28" i="4"/>
  <c r="CW29" i="4"/>
  <c r="CW30" i="4"/>
  <c r="CW31" i="4"/>
  <c r="CW32" i="4"/>
  <c r="CW33" i="4"/>
  <c r="CW34" i="4"/>
  <c r="BQ35" i="4"/>
  <c r="BQ37" i="4" s="1"/>
  <c r="C13" i="6"/>
  <c r="BR35" i="4"/>
  <c r="D13" i="5"/>
  <c r="BS35" i="4"/>
  <c r="E13" i="5"/>
  <c r="BT35" i="4"/>
  <c r="F13" i="5"/>
  <c r="BU35" i="4"/>
  <c r="BU37" i="4"/>
  <c r="G13" i="6" s="1"/>
  <c r="BV35" i="4"/>
  <c r="BV37" i="4" s="1"/>
  <c r="H13" i="6"/>
  <c r="BW35" i="4"/>
  <c r="I13" i="5"/>
  <c r="BX35" i="4"/>
  <c r="J13" i="5"/>
  <c r="BY35" i="4"/>
  <c r="BY37" i="4"/>
  <c r="K13" i="6" s="1"/>
  <c r="BZ35" i="4"/>
  <c r="BZ37" i="4" s="1"/>
  <c r="L13" i="6"/>
  <c r="CA35" i="4"/>
  <c r="M13" i="5"/>
  <c r="CB35" i="4"/>
  <c r="CB37" i="4"/>
  <c r="N13" i="6" s="1"/>
  <c r="CC35" i="4"/>
  <c r="O13" i="5" s="1"/>
  <c r="CF35" i="4"/>
  <c r="CF37" i="4" s="1"/>
  <c r="R13" i="6" s="1"/>
  <c r="CG35" i="4"/>
  <c r="S13" i="5"/>
  <c r="CH35" i="4"/>
  <c r="CH37" i="4"/>
  <c r="CI35" i="4"/>
  <c r="U13" i="5"/>
  <c r="CJ35" i="4"/>
  <c r="V13" i="5"/>
  <c r="CK35" i="4"/>
  <c r="W13" i="5"/>
  <c r="CL35" i="4"/>
  <c r="X13" i="5"/>
  <c r="CM35" i="4"/>
  <c r="CM37" i="4"/>
  <c r="Y13" i="6" s="1"/>
  <c r="CN35" i="4"/>
  <c r="CN37" i="4" s="1"/>
  <c r="Z13" i="6" s="1"/>
  <c r="CO35" i="4"/>
  <c r="CO37" i="4"/>
  <c r="AA13" i="6" s="1"/>
  <c r="CP35" i="4"/>
  <c r="AB13" i="5" s="1"/>
  <c r="CQ35" i="4"/>
  <c r="CQ37" i="4" s="1"/>
  <c r="AC13" i="6"/>
  <c r="CR35" i="4"/>
  <c r="AD13" i="5"/>
  <c r="CT35" i="4"/>
  <c r="CT37" i="4"/>
  <c r="AF13" i="6" s="1"/>
  <c r="CU35" i="4"/>
  <c r="CU37" i="4" s="1"/>
  <c r="AG13" i="6"/>
  <c r="CV35" i="4"/>
  <c r="AH13" i="5"/>
  <c r="CX35" i="4"/>
  <c r="C14" i="5"/>
  <c r="CY35" i="4"/>
  <c r="D14" i="5"/>
  <c r="CZ35" i="4"/>
  <c r="CZ37" i="4"/>
  <c r="E14" i="6" s="1"/>
  <c r="DA35" i="4"/>
  <c r="DA37" i="4" s="1"/>
  <c r="DB35" i="4"/>
  <c r="DB37" i="4" s="1"/>
  <c r="G14" i="6" s="1"/>
  <c r="DC35" i="4"/>
  <c r="H14" i="5"/>
  <c r="DD35" i="4"/>
  <c r="DD37" i="4"/>
  <c r="I14" i="6" s="1"/>
  <c r="DE35" i="4"/>
  <c r="J14" i="5" s="1"/>
  <c r="DF35" i="4"/>
  <c r="K14" i="5" s="1"/>
  <c r="DG35" i="4"/>
  <c r="L14" i="5" s="1"/>
  <c r="DH35" i="4"/>
  <c r="M14" i="5" s="1"/>
  <c r="DI35" i="4"/>
  <c r="N14" i="5" s="1"/>
  <c r="DJ35" i="4"/>
  <c r="O14" i="5" s="1"/>
  <c r="DK35" i="4"/>
  <c r="P14" i="5" s="1"/>
  <c r="DM35" i="4"/>
  <c r="DM37" i="4" s="1"/>
  <c r="R14" i="6" s="1"/>
  <c r="DN35" i="4"/>
  <c r="DN37" i="4"/>
  <c r="S14" i="6" s="1"/>
  <c r="DO35" i="4"/>
  <c r="DO37" i="4" s="1"/>
  <c r="DP35" i="4"/>
  <c r="DP37" i="4" s="1"/>
  <c r="U14" i="6"/>
  <c r="DQ35" i="4"/>
  <c r="V14" i="5"/>
  <c r="DR35" i="4"/>
  <c r="DR37" i="4"/>
  <c r="W14" i="6" s="1"/>
  <c r="DS35" i="4"/>
  <c r="X14" i="5" s="1"/>
  <c r="DT35" i="4"/>
  <c r="Y14" i="5" s="1"/>
  <c r="DU35" i="4"/>
  <c r="Z14" i="5" s="1"/>
  <c r="DV35" i="4"/>
  <c r="AA14" i="5" s="1"/>
  <c r="DW35" i="4"/>
  <c r="DX35" i="4"/>
  <c r="DX37" i="4"/>
  <c r="AC14" i="6" s="1"/>
  <c r="DY35" i="4"/>
  <c r="AD14" i="5" s="1"/>
  <c r="EA35" i="4"/>
  <c r="EA37" i="4" s="1"/>
  <c r="AF14" i="6"/>
  <c r="EC35" i="4"/>
  <c r="AH14" i="5"/>
  <c r="ED34" i="8"/>
  <c r="ED33" i="8"/>
  <c r="ED32" i="8"/>
  <c r="ED31" i="8"/>
  <c r="ED30" i="8"/>
  <c r="ED29" i="8"/>
  <c r="ED28" i="8"/>
  <c r="ED27" i="8"/>
  <c r="ED26" i="8"/>
  <c r="ED25" i="8"/>
  <c r="ED24" i="8"/>
  <c r="ED23" i="8"/>
  <c r="ED22" i="8"/>
  <c r="ED21" i="8"/>
  <c r="ED20" i="8"/>
  <c r="ED19" i="8"/>
  <c r="ED18" i="8"/>
  <c r="ED17" i="8"/>
  <c r="ED16" i="8"/>
  <c r="ED15" i="8"/>
  <c r="ED14" i="8"/>
  <c r="ED13" i="8"/>
  <c r="ED12" i="8"/>
  <c r="CW34" i="8"/>
  <c r="CW33" i="8"/>
  <c r="CW32" i="8"/>
  <c r="CW31" i="8"/>
  <c r="CW30" i="8"/>
  <c r="CW29" i="8"/>
  <c r="CW28" i="8"/>
  <c r="CW27" i="8"/>
  <c r="CW26" i="8"/>
  <c r="CW25" i="8"/>
  <c r="CW24" i="8"/>
  <c r="CW23" i="8"/>
  <c r="CW22" i="8"/>
  <c r="CW21" i="8"/>
  <c r="CW20" i="8"/>
  <c r="CW19" i="8"/>
  <c r="CW18" i="8"/>
  <c r="CW17" i="8"/>
  <c r="CW16" i="8"/>
  <c r="CW15" i="8"/>
  <c r="CW14" i="8"/>
  <c r="CW13" i="8"/>
  <c r="CW12" i="8"/>
  <c r="ED36" i="8"/>
  <c r="EC35" i="8"/>
  <c r="AH28" i="5" s="1"/>
  <c r="EB35" i="8"/>
  <c r="EB37" i="8" s="1"/>
  <c r="AG28" i="6"/>
  <c r="EA35" i="8"/>
  <c r="AF28" i="5"/>
  <c r="DY35" i="8"/>
  <c r="AD28" i="5"/>
  <c r="DY37" i="8"/>
  <c r="AD28" i="6"/>
  <c r="DX35" i="8"/>
  <c r="AC28" i="5"/>
  <c r="DW35" i="8"/>
  <c r="DW37" i="8"/>
  <c r="AB28" i="6" s="1"/>
  <c r="DV35" i="8"/>
  <c r="AA28" i="5" s="1"/>
  <c r="DV37" i="8"/>
  <c r="AA28" i="6" s="1"/>
  <c r="DU35" i="8"/>
  <c r="Z28" i="5" s="1"/>
  <c r="DT35" i="8"/>
  <c r="DT37" i="8" s="1"/>
  <c r="Y28" i="6" s="1"/>
  <c r="DS35" i="8"/>
  <c r="DS37" i="8"/>
  <c r="X28" i="6" s="1"/>
  <c r="DR35" i="8"/>
  <c r="DR37" i="8" s="1"/>
  <c r="W28" i="6" s="1"/>
  <c r="DQ35" i="8"/>
  <c r="V28" i="5"/>
  <c r="DP35" i="8"/>
  <c r="DP37" i="8"/>
  <c r="U28" i="6" s="1"/>
  <c r="DO35" i="8"/>
  <c r="DO37" i="8" s="1"/>
  <c r="DN35" i="8"/>
  <c r="DN37" i="8" s="1"/>
  <c r="S28" i="6"/>
  <c r="DM35" i="8"/>
  <c r="DM37" i="8"/>
  <c r="R28" i="6" s="1"/>
  <c r="DL35" i="8"/>
  <c r="DL37" i="8"/>
  <c r="Q28" i="6" s="1"/>
  <c r="DJ35" i="8"/>
  <c r="DJ37" i="8" s="1"/>
  <c r="O28" i="6" s="1"/>
  <c r="DI35" i="8"/>
  <c r="N28" i="5"/>
  <c r="DH35" i="8"/>
  <c r="M28" i="5"/>
  <c r="DG35" i="8"/>
  <c r="DG37" i="8"/>
  <c r="L28" i="6" s="1"/>
  <c r="DF35" i="8"/>
  <c r="DF37" i="8" s="1"/>
  <c r="K28" i="6" s="1"/>
  <c r="DE35" i="8"/>
  <c r="J28" i="5"/>
  <c r="DD35" i="8"/>
  <c r="DD37" i="8"/>
  <c r="I28" i="6" s="1"/>
  <c r="DC35" i="8"/>
  <c r="H28" i="5" s="1"/>
  <c r="DB35" i="8"/>
  <c r="DB37" i="8" s="1"/>
  <c r="G28" i="6" s="1"/>
  <c r="DA35" i="8"/>
  <c r="F28" i="5"/>
  <c r="CZ35" i="8"/>
  <c r="E28" i="5"/>
  <c r="CY35" i="8"/>
  <c r="D28" i="5"/>
  <c r="CX35" i="8"/>
  <c r="CX37" i="8"/>
  <c r="C28" i="6" s="1"/>
  <c r="CW36" i="8"/>
  <c r="CV35" i="8"/>
  <c r="AH27" i="5"/>
  <c r="CU35" i="8"/>
  <c r="AG27" i="5"/>
  <c r="CT35" i="8"/>
  <c r="CT37" i="8"/>
  <c r="AF27" i="6" s="1"/>
  <c r="CR35" i="8"/>
  <c r="AD27" i="5" s="1"/>
  <c r="CQ35" i="8"/>
  <c r="CQ37" i="8" s="1"/>
  <c r="AC27" i="6" s="1"/>
  <c r="CP35" i="8"/>
  <c r="AB27" i="5"/>
  <c r="CO35" i="8"/>
  <c r="AA27" i="5"/>
  <c r="CO37" i="8"/>
  <c r="AA27" i="6"/>
  <c r="CN35" i="8"/>
  <c r="Z27" i="5"/>
  <c r="CM35" i="8"/>
  <c r="CM37" i="8"/>
  <c r="Y27" i="6" s="1"/>
  <c r="CL35" i="8"/>
  <c r="X27" i="5" s="1"/>
  <c r="CK35" i="8"/>
  <c r="CK37" i="8" s="1"/>
  <c r="W27" i="6" s="1"/>
  <c r="CJ35" i="8"/>
  <c r="V27" i="5"/>
  <c r="CI35" i="8"/>
  <c r="CI37" i="8"/>
  <c r="U27" i="6" s="1"/>
  <c r="CH35" i="8"/>
  <c r="CG35" i="8"/>
  <c r="S27" i="5"/>
  <c r="CF35" i="8"/>
  <c r="R27" i="5"/>
  <c r="CE35" i="8"/>
  <c r="CE37" i="8"/>
  <c r="Q27" i="6" s="1"/>
  <c r="CC35" i="8"/>
  <c r="CC37" i="8" s="1"/>
  <c r="O27" i="6" s="1"/>
  <c r="CB35" i="8"/>
  <c r="N27" i="5"/>
  <c r="CA35" i="8"/>
  <c r="M27" i="5"/>
  <c r="BZ35" i="8"/>
  <c r="L27" i="5"/>
  <c r="BY35" i="8"/>
  <c r="K27" i="5"/>
  <c r="BX35" i="8"/>
  <c r="BX37" i="8"/>
  <c r="J27" i="6" s="1"/>
  <c r="BW35" i="8"/>
  <c r="BW37" i="8" s="1"/>
  <c r="I27" i="6" s="1"/>
  <c r="BV35" i="8"/>
  <c r="H27" i="5"/>
  <c r="BU35" i="8"/>
  <c r="G27" i="5"/>
  <c r="BT35" i="8"/>
  <c r="BT37" i="8"/>
  <c r="F27" i="6" s="1"/>
  <c r="BS35" i="8"/>
  <c r="BS37" i="8" s="1"/>
  <c r="E27" i="6" s="1"/>
  <c r="BR35" i="8"/>
  <c r="D27" i="5"/>
  <c r="BQ35" i="8"/>
  <c r="BQ37" i="8"/>
  <c r="C27" i="6" s="1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BP12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AI12" i="8"/>
  <c r="BP36" i="8"/>
  <c r="BO35" i="8"/>
  <c r="AH26" i="5"/>
  <c r="BN35" i="8"/>
  <c r="BN37" i="8"/>
  <c r="AG26" i="6" s="1"/>
  <c r="BM35" i="8"/>
  <c r="AF26" i="5" s="1"/>
  <c r="BK35" i="8"/>
  <c r="BK37" i="8" s="1"/>
  <c r="AD26" i="6" s="1"/>
  <c r="BJ35" i="8"/>
  <c r="AC26" i="5"/>
  <c r="BI35" i="8"/>
  <c r="AB26" i="5"/>
  <c r="BH35" i="8"/>
  <c r="BH37" i="8"/>
  <c r="AA26" i="6" s="1"/>
  <c r="BG35" i="8"/>
  <c r="Z26" i="5" s="1"/>
  <c r="BF35" i="8"/>
  <c r="Y26" i="5" s="1"/>
  <c r="BE35" i="8"/>
  <c r="X26" i="5" s="1"/>
  <c r="BD35" i="8"/>
  <c r="W26" i="5" s="1"/>
  <c r="BC35" i="8"/>
  <c r="BC37" i="8" s="1"/>
  <c r="V26" i="6" s="1"/>
  <c r="BB35" i="8"/>
  <c r="BB37" i="8"/>
  <c r="U26" i="6" s="1"/>
  <c r="BA35" i="8"/>
  <c r="BA37" i="8" s="1"/>
  <c r="T26" i="6" s="1"/>
  <c r="AZ35" i="8"/>
  <c r="S26" i="5"/>
  <c r="AY35" i="8"/>
  <c r="AY37" i="8"/>
  <c r="R26" i="6" s="1"/>
  <c r="AX35" i="8"/>
  <c r="AX37" i="8" s="1"/>
  <c r="Q26" i="6" s="1"/>
  <c r="AV35" i="8"/>
  <c r="O26" i="5"/>
  <c r="AU35" i="8"/>
  <c r="AU37" i="8"/>
  <c r="N26" i="6" s="1"/>
  <c r="AT35" i="8"/>
  <c r="M26" i="5" s="1"/>
  <c r="AS35" i="8"/>
  <c r="L26" i="5" s="1"/>
  <c r="AR35" i="8"/>
  <c r="AR37" i="8" s="1"/>
  <c r="K26" i="6" s="1"/>
  <c r="AQ35" i="8"/>
  <c r="AQ37" i="8"/>
  <c r="J26" i="6" s="1"/>
  <c r="AP35" i="8"/>
  <c r="I26" i="5" s="1"/>
  <c r="AO35" i="8"/>
  <c r="AO37" i="8" s="1"/>
  <c r="H26" i="6" s="1"/>
  <c r="AN35" i="8"/>
  <c r="AN37" i="8"/>
  <c r="G26" i="6" s="1"/>
  <c r="AM35" i="8"/>
  <c r="F26" i="5" s="1"/>
  <c r="AL35" i="8"/>
  <c r="AK35" i="8"/>
  <c r="D26" i="5"/>
  <c r="AJ35" i="8"/>
  <c r="AJ37" i="8"/>
  <c r="C26" i="6" s="1"/>
  <c r="AI36" i="8"/>
  <c r="AH35" i="8"/>
  <c r="AH25" i="5"/>
  <c r="AG35" i="8"/>
  <c r="AG25" i="5"/>
  <c r="AF35" i="8"/>
  <c r="AF37" i="8"/>
  <c r="AF25" i="6" s="1"/>
  <c r="AD35" i="8"/>
  <c r="AD25" i="5" s="1"/>
  <c r="AC35" i="8"/>
  <c r="AC25" i="5" s="1"/>
  <c r="AB35" i="8"/>
  <c r="AB25" i="5" s="1"/>
  <c r="AA35" i="8"/>
  <c r="AA25" i="5" s="1"/>
  <c r="Z35" i="8"/>
  <c r="Y35" i="8"/>
  <c r="Y37" i="8"/>
  <c r="Y25" i="6" s="1"/>
  <c r="X35" i="8"/>
  <c r="X25" i="5" s="1"/>
  <c r="W35" i="8"/>
  <c r="W25" i="5" s="1"/>
  <c r="V35" i="8"/>
  <c r="V25" i="5" s="1"/>
  <c r="U35" i="8"/>
  <c r="U37" i="8" s="1"/>
  <c r="U25" i="6" s="1"/>
  <c r="T35" i="8"/>
  <c r="T25" i="5"/>
  <c r="S35" i="8"/>
  <c r="S37" i="8" s="1"/>
  <c r="S25" i="6" s="1"/>
  <c r="R35" i="8"/>
  <c r="R25" i="5"/>
  <c r="Q35" i="8"/>
  <c r="Q25" i="5"/>
  <c r="O35" i="8"/>
  <c r="O37" i="8"/>
  <c r="O25" i="6" s="1"/>
  <c r="N35" i="8"/>
  <c r="N25" i="5" s="1"/>
  <c r="M35" i="8"/>
  <c r="M25" i="5" s="1"/>
  <c r="L35" i="8"/>
  <c r="L25" i="5" s="1"/>
  <c r="K35" i="8"/>
  <c r="K37" i="8" s="1"/>
  <c r="K25" i="6" s="1"/>
  <c r="J35" i="8"/>
  <c r="J37" i="8"/>
  <c r="J25" i="6" s="1"/>
  <c r="I35" i="8"/>
  <c r="I37" i="8" s="1"/>
  <c r="I25" i="6" s="1"/>
  <c r="H35" i="8"/>
  <c r="H25" i="5"/>
  <c r="G35" i="8"/>
  <c r="G37" i="8"/>
  <c r="G25" i="6" s="1"/>
  <c r="F35" i="8"/>
  <c r="F25" i="5" s="1"/>
  <c r="E35" i="8"/>
  <c r="E37" i="8" s="1"/>
  <c r="E25" i="6" s="1"/>
  <c r="D35" i="8"/>
  <c r="D25" i="5"/>
  <c r="C35" i="8"/>
  <c r="BP36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BP12" i="4"/>
  <c r="CW36" i="4"/>
  <c r="ED36" i="4"/>
  <c r="ED34" i="4"/>
  <c r="ED33" i="4"/>
  <c r="ED32" i="4"/>
  <c r="ED31" i="4"/>
  <c r="ED30" i="4"/>
  <c r="ED29" i="4"/>
  <c r="ED28" i="4"/>
  <c r="ED27" i="4"/>
  <c r="ED26" i="4"/>
  <c r="ED25" i="4"/>
  <c r="ED24" i="4"/>
  <c r="ED23" i="4"/>
  <c r="ED22" i="4"/>
  <c r="ED21" i="4"/>
  <c r="ED20" i="4"/>
  <c r="ED19" i="4"/>
  <c r="ED18" i="4"/>
  <c r="ED17" i="4"/>
  <c r="ED16" i="4"/>
  <c r="ED15" i="4"/>
  <c r="ED14" i="4"/>
  <c r="ED13" i="4"/>
  <c r="ED12" i="4"/>
  <c r="FK36" i="4"/>
  <c r="FK34" i="4"/>
  <c r="FK33" i="4"/>
  <c r="FK32" i="4"/>
  <c r="FK31" i="4"/>
  <c r="FK30" i="4"/>
  <c r="FK29" i="4"/>
  <c r="FK28" i="4"/>
  <c r="FK27" i="4"/>
  <c r="FK26" i="4"/>
  <c r="FK25" i="4"/>
  <c r="FK24" i="4"/>
  <c r="FK23" i="4"/>
  <c r="FK22" i="4"/>
  <c r="FK21" i="4"/>
  <c r="FK20" i="4"/>
  <c r="FK19" i="4"/>
  <c r="FK18" i="4"/>
  <c r="FK17" i="4"/>
  <c r="FK16" i="4"/>
  <c r="FK15" i="4"/>
  <c r="FK14" i="4"/>
  <c r="FK13" i="4"/>
  <c r="FK12" i="4"/>
  <c r="HY34" i="4"/>
  <c r="HY33" i="4"/>
  <c r="HY32" i="4"/>
  <c r="HY31" i="4"/>
  <c r="HY30" i="4"/>
  <c r="HY29" i="4"/>
  <c r="HY28" i="4"/>
  <c r="HY27" i="4"/>
  <c r="HY26" i="4"/>
  <c r="HY25" i="4"/>
  <c r="HY24" i="4"/>
  <c r="HY23" i="4"/>
  <c r="HY22" i="4"/>
  <c r="HY21" i="4"/>
  <c r="HY20" i="4"/>
  <c r="HY19" i="4"/>
  <c r="HY18" i="4"/>
  <c r="HY17" i="4"/>
  <c r="HY16" i="4"/>
  <c r="HY15" i="4"/>
  <c r="HY14" i="4"/>
  <c r="HY13" i="4"/>
  <c r="HY12" i="4"/>
  <c r="AI36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AI12" i="7"/>
  <c r="BP36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BP12" i="7"/>
  <c r="CW36" i="7"/>
  <c r="CW34" i="7"/>
  <c r="CW33" i="7"/>
  <c r="CW32" i="7"/>
  <c r="CW31" i="7"/>
  <c r="CW30" i="7"/>
  <c r="CW29" i="7"/>
  <c r="CW28" i="7"/>
  <c r="CW27" i="7"/>
  <c r="CW26" i="7"/>
  <c r="CW25" i="7"/>
  <c r="CW24" i="7"/>
  <c r="CW23" i="7"/>
  <c r="CW22" i="7"/>
  <c r="CW21" i="7"/>
  <c r="CW20" i="7"/>
  <c r="CW19" i="7"/>
  <c r="CW18" i="7"/>
  <c r="CW17" i="7"/>
  <c r="CW16" i="7"/>
  <c r="CW15" i="7"/>
  <c r="CW14" i="7"/>
  <c r="CW13" i="7"/>
  <c r="CW12" i="7"/>
  <c r="ED36" i="7"/>
  <c r="ED34" i="7"/>
  <c r="ED33" i="7"/>
  <c r="ED32" i="7"/>
  <c r="ED31" i="7"/>
  <c r="ED30" i="7"/>
  <c r="ED29" i="7"/>
  <c r="ED28" i="7"/>
  <c r="ED27" i="7"/>
  <c r="ED26" i="7"/>
  <c r="ED25" i="7"/>
  <c r="ED24" i="7"/>
  <c r="ED23" i="7"/>
  <c r="ED22" i="7"/>
  <c r="ED21" i="7"/>
  <c r="ED20" i="7"/>
  <c r="ED19" i="7"/>
  <c r="ED18" i="7"/>
  <c r="ED17" i="7"/>
  <c r="ED16" i="7"/>
  <c r="ED15" i="7"/>
  <c r="ED14" i="7"/>
  <c r="ED13" i="7"/>
  <c r="ED12" i="7"/>
  <c r="FK36" i="7"/>
  <c r="FK34" i="7"/>
  <c r="FK33" i="7"/>
  <c r="FK32" i="7"/>
  <c r="FK31" i="7"/>
  <c r="FK30" i="7"/>
  <c r="FK29" i="7"/>
  <c r="FK28" i="7"/>
  <c r="FK27" i="7"/>
  <c r="FK26" i="7"/>
  <c r="FK25" i="7"/>
  <c r="FK24" i="7"/>
  <c r="FK23" i="7"/>
  <c r="FK22" i="7"/>
  <c r="FK21" i="7"/>
  <c r="FK20" i="7"/>
  <c r="FK19" i="7"/>
  <c r="FK18" i="7"/>
  <c r="FK17" i="7"/>
  <c r="FK16" i="7"/>
  <c r="FK15" i="7"/>
  <c r="FK14" i="7"/>
  <c r="FK13" i="7"/>
  <c r="FK12" i="7"/>
  <c r="HY34" i="7"/>
  <c r="HY33" i="7"/>
  <c r="HY32" i="7"/>
  <c r="HY31" i="7"/>
  <c r="HY30" i="7"/>
  <c r="HY29" i="7"/>
  <c r="HY28" i="7"/>
  <c r="HY27" i="7"/>
  <c r="HY26" i="7"/>
  <c r="HY25" i="7"/>
  <c r="HY24" i="7"/>
  <c r="HY23" i="7"/>
  <c r="HY22" i="7"/>
  <c r="HY21" i="7"/>
  <c r="HY20" i="7"/>
  <c r="HY19" i="7"/>
  <c r="HY18" i="7"/>
  <c r="HY17" i="7"/>
  <c r="HY16" i="7"/>
  <c r="HY15" i="7"/>
  <c r="HY14" i="7"/>
  <c r="HY13" i="7"/>
  <c r="HY12" i="7"/>
  <c r="GR34" i="7"/>
  <c r="GR33" i="7"/>
  <c r="GR32" i="7"/>
  <c r="GR31" i="7"/>
  <c r="GR30" i="7"/>
  <c r="GR29" i="7"/>
  <c r="GR28" i="7"/>
  <c r="GR27" i="7"/>
  <c r="GR26" i="7"/>
  <c r="GR25" i="7"/>
  <c r="GR24" i="7"/>
  <c r="GR23" i="7"/>
  <c r="GR22" i="7"/>
  <c r="GR21" i="7"/>
  <c r="GR20" i="7"/>
  <c r="GR19" i="7"/>
  <c r="GR18" i="7"/>
  <c r="GR17" i="7"/>
  <c r="GR16" i="7"/>
  <c r="GR15" i="7"/>
  <c r="GR14" i="7"/>
  <c r="GR13" i="7"/>
  <c r="GR12" i="7"/>
  <c r="CG35" i="7"/>
  <c r="S20" i="5" s="1"/>
  <c r="AH35" i="7"/>
  <c r="AH18" i="5" s="1"/>
  <c r="HY36" i="7"/>
  <c r="HX35" i="7"/>
  <c r="AH24" i="5"/>
  <c r="HX37" i="7"/>
  <c r="AH24" i="6"/>
  <c r="HW35" i="7"/>
  <c r="AG24" i="5"/>
  <c r="HV35" i="7"/>
  <c r="AF24" i="5"/>
  <c r="HT35" i="7"/>
  <c r="AD24" i="5"/>
  <c r="HS35" i="7"/>
  <c r="AC24" i="5"/>
  <c r="HS37" i="7"/>
  <c r="AC24" i="6"/>
  <c r="HR35" i="7"/>
  <c r="HR37" i="7"/>
  <c r="AB24" i="6" s="1"/>
  <c r="HQ35" i="7"/>
  <c r="AA24" i="5" s="1"/>
  <c r="HP35" i="7"/>
  <c r="HP37" i="7" s="1"/>
  <c r="Z24" i="6" s="1"/>
  <c r="HO35" i="7"/>
  <c r="Y24" i="5"/>
  <c r="HN35" i="7"/>
  <c r="X24" i="5"/>
  <c r="HM35" i="7"/>
  <c r="HM37" i="7"/>
  <c r="W24" i="6" s="1"/>
  <c r="HL35" i="7"/>
  <c r="V24" i="5" s="1"/>
  <c r="HK35" i="7"/>
  <c r="U24" i="5" s="1"/>
  <c r="HJ35" i="7"/>
  <c r="T24" i="5" s="1"/>
  <c r="HI35" i="7"/>
  <c r="S24" i="5" s="1"/>
  <c r="HH35" i="7"/>
  <c r="R24" i="5" s="1"/>
  <c r="HG35" i="7"/>
  <c r="HE35" i="7"/>
  <c r="HD35" i="7"/>
  <c r="HC35" i="7"/>
  <c r="HC37" i="7" s="1"/>
  <c r="M24" i="6" s="1"/>
  <c r="HB35" i="7"/>
  <c r="L24" i="5"/>
  <c r="HA35" i="7"/>
  <c r="GZ35" i="7"/>
  <c r="J24" i="5" s="1"/>
  <c r="GY35" i="7"/>
  <c r="GX35" i="7"/>
  <c r="H24" i="5"/>
  <c r="GW35" i="7"/>
  <c r="GW37" i="7"/>
  <c r="G24" i="6" s="1"/>
  <c r="GV35" i="7"/>
  <c r="GV37" i="7" s="1"/>
  <c r="F24" i="6"/>
  <c r="GU35" i="7"/>
  <c r="E24" i="5"/>
  <c r="GT35" i="7"/>
  <c r="GT37" i="7"/>
  <c r="D24" i="6" s="1"/>
  <c r="GS35" i="7"/>
  <c r="C24" i="5" s="1"/>
  <c r="GR36" i="7"/>
  <c r="GQ35" i="7"/>
  <c r="GQ37" i="7"/>
  <c r="AH23" i="6" s="1"/>
  <c r="GP35" i="7"/>
  <c r="AG23" i="5" s="1"/>
  <c r="GO35" i="7"/>
  <c r="AF23" i="5" s="1"/>
  <c r="GM35" i="7"/>
  <c r="GM37" i="7" s="1"/>
  <c r="AD23" i="6"/>
  <c r="GL35" i="7"/>
  <c r="GL37" i="7"/>
  <c r="AC23" i="6" s="1"/>
  <c r="GK35" i="7"/>
  <c r="AB23" i="5" s="1"/>
  <c r="GJ35" i="7"/>
  <c r="AA23" i="5" s="1"/>
  <c r="GI35" i="7"/>
  <c r="GI37" i="7" s="1"/>
  <c r="Z23" i="6"/>
  <c r="GH35" i="7"/>
  <c r="Y23" i="5"/>
  <c r="GG35" i="7"/>
  <c r="X23" i="5"/>
  <c r="GF35" i="7"/>
  <c r="W23" i="5"/>
  <c r="GE35" i="7"/>
  <c r="V23" i="5"/>
  <c r="GD35" i="7"/>
  <c r="U23" i="5"/>
  <c r="GC35" i="7"/>
  <c r="GC37" i="7"/>
  <c r="T23" i="6" s="1"/>
  <c r="GB35" i="7"/>
  <c r="GB37" i="7"/>
  <c r="S23" i="6" s="1"/>
  <c r="GA35" i="7"/>
  <c r="R23" i="5" s="1"/>
  <c r="FZ35" i="7"/>
  <c r="Q23" i="5" s="1"/>
  <c r="FX35" i="7"/>
  <c r="O23" i="5" s="1"/>
  <c r="FW35" i="7"/>
  <c r="N23" i="5" s="1"/>
  <c r="FV35" i="7"/>
  <c r="M23" i="5" s="1"/>
  <c r="FU35" i="7"/>
  <c r="L23" i="5" s="1"/>
  <c r="FT35" i="7"/>
  <c r="K23" i="5" s="1"/>
  <c r="FS35" i="7"/>
  <c r="J23" i="5" s="1"/>
  <c r="FR35" i="7"/>
  <c r="FR37" i="7" s="1"/>
  <c r="I23" i="6" s="1"/>
  <c r="FQ35" i="7"/>
  <c r="H23" i="5"/>
  <c r="FP35" i="7"/>
  <c r="FP37" i="7"/>
  <c r="G23" i="6" s="1"/>
  <c r="FO35" i="7"/>
  <c r="F23" i="5" s="1"/>
  <c r="FN35" i="7"/>
  <c r="FN37" i="7" s="1"/>
  <c r="E23" i="6" s="1"/>
  <c r="FM35" i="7"/>
  <c r="D23" i="5"/>
  <c r="FL35" i="7"/>
  <c r="C23" i="5"/>
  <c r="FJ35" i="7"/>
  <c r="AH22" i="5"/>
  <c r="FI35" i="7"/>
  <c r="AG22" i="5"/>
  <c r="FH35" i="7"/>
  <c r="FH37" i="7"/>
  <c r="AF22" i="6" s="1"/>
  <c r="FF35" i="7"/>
  <c r="AD22" i="5" s="1"/>
  <c r="FE35" i="7"/>
  <c r="FE37" i="7" s="1"/>
  <c r="AC22" i="6"/>
  <c r="FD35" i="7"/>
  <c r="FD37" i="7"/>
  <c r="AB22" i="6" s="1"/>
  <c r="FC35" i="7"/>
  <c r="AA22" i="5" s="1"/>
  <c r="FB35" i="7"/>
  <c r="FB37" i="7" s="1"/>
  <c r="Z22" i="6" s="1"/>
  <c r="FA35" i="7"/>
  <c r="Y22" i="5"/>
  <c r="EZ35" i="7"/>
  <c r="X22" i="5"/>
  <c r="EY35" i="7"/>
  <c r="W22" i="5"/>
  <c r="EX35" i="7"/>
  <c r="EX37" i="7"/>
  <c r="V22" i="6" s="1"/>
  <c r="EW35" i="7"/>
  <c r="U22" i="5" s="1"/>
  <c r="EV35" i="7"/>
  <c r="T22" i="5" s="1"/>
  <c r="EU35" i="7"/>
  <c r="S22" i="5" s="1"/>
  <c r="ET35" i="7"/>
  <c r="ET37" i="7" s="1"/>
  <c r="R22" i="6"/>
  <c r="ES35" i="7"/>
  <c r="ES37" i="7"/>
  <c r="Q22" i="6" s="1"/>
  <c r="EQ35" i="7"/>
  <c r="O22" i="5" s="1"/>
  <c r="EP35" i="7"/>
  <c r="EP37" i="7" s="1"/>
  <c r="N22" i="6" s="1"/>
  <c r="EO35" i="7"/>
  <c r="M22" i="5"/>
  <c r="EN35" i="7"/>
  <c r="L22" i="5"/>
  <c r="EM35" i="7"/>
  <c r="EM37" i="7"/>
  <c r="K22" i="6" s="1"/>
  <c r="EL35" i="7"/>
  <c r="J22" i="5" s="1"/>
  <c r="EK35" i="7"/>
  <c r="EK37" i="7" s="1"/>
  <c r="I22" i="6"/>
  <c r="EJ35" i="7"/>
  <c r="H22" i="5"/>
  <c r="EI35" i="7"/>
  <c r="EI37" i="7"/>
  <c r="G22" i="6" s="1"/>
  <c r="EH35" i="7"/>
  <c r="EH37" i="7" s="1"/>
  <c r="EG35" i="7"/>
  <c r="E22" i="5" s="1"/>
  <c r="EF35" i="7"/>
  <c r="EF37" i="7" s="1"/>
  <c r="D22" i="6"/>
  <c r="EE35" i="7"/>
  <c r="C22" i="5"/>
  <c r="EC35" i="7"/>
  <c r="AH21" i="5"/>
  <c r="EB35" i="7"/>
  <c r="EB37" i="7"/>
  <c r="AG21" i="6" s="1"/>
  <c r="EA35" i="7"/>
  <c r="AF21" i="5" s="1"/>
  <c r="EA37" i="7"/>
  <c r="AF21" i="6" s="1"/>
  <c r="DY35" i="7"/>
  <c r="AD21" i="5" s="1"/>
  <c r="DX35" i="7"/>
  <c r="AC21" i="5" s="1"/>
  <c r="DW35" i="7"/>
  <c r="AB21" i="5" s="1"/>
  <c r="DV35" i="7"/>
  <c r="DV37" i="7" s="1"/>
  <c r="AA21" i="6" s="1"/>
  <c r="DU35" i="7"/>
  <c r="DU37" i="7"/>
  <c r="Z21" i="6" s="1"/>
  <c r="DT35" i="7"/>
  <c r="Y21" i="5" s="1"/>
  <c r="DS35" i="7"/>
  <c r="DS37" i="7" s="1"/>
  <c r="X21" i="6"/>
  <c r="DR35" i="7"/>
  <c r="DR37" i="7"/>
  <c r="W21" i="6" s="1"/>
  <c r="W21" i="5"/>
  <c r="DQ35" i="7"/>
  <c r="DQ37" i="7"/>
  <c r="V21" i="6" s="1"/>
  <c r="DP35" i="7"/>
  <c r="U21" i="5" s="1"/>
  <c r="DO35" i="7"/>
  <c r="DN35" i="7"/>
  <c r="S21" i="5"/>
  <c r="DM35" i="7"/>
  <c r="R21" i="5"/>
  <c r="DL35" i="7"/>
  <c r="DL37" i="7"/>
  <c r="Q21" i="6" s="1"/>
  <c r="DJ35" i="7"/>
  <c r="O21" i="5" s="1"/>
  <c r="DI35" i="7"/>
  <c r="N21" i="5" s="1"/>
  <c r="DH35" i="7"/>
  <c r="DH37" i="7" s="1"/>
  <c r="M21" i="6" s="1"/>
  <c r="DG35" i="7"/>
  <c r="L21" i="5"/>
  <c r="DF35" i="7"/>
  <c r="K21" i="5"/>
  <c r="DF37" i="7"/>
  <c r="K21" i="6"/>
  <c r="DE35" i="7"/>
  <c r="DE37" i="7"/>
  <c r="J21" i="6" s="1"/>
  <c r="DD35" i="7"/>
  <c r="I21" i="5" s="1"/>
  <c r="DC35" i="7"/>
  <c r="DB35" i="7"/>
  <c r="G21" i="5"/>
  <c r="DA35" i="7"/>
  <c r="DA37" i="7"/>
  <c r="F21" i="6" s="1"/>
  <c r="CZ35" i="7"/>
  <c r="E21" i="5" s="1"/>
  <c r="CY35" i="7"/>
  <c r="CY37" i="7" s="1"/>
  <c r="D21" i="6"/>
  <c r="CX35" i="7"/>
  <c r="CX37" i="7"/>
  <c r="C21" i="6" s="1"/>
  <c r="CV35" i="7"/>
  <c r="AH20" i="5" s="1"/>
  <c r="CU35" i="7"/>
  <c r="AG20" i="5" s="1"/>
  <c r="CT35" i="7"/>
  <c r="AF20" i="5" s="1"/>
  <c r="CR35" i="7"/>
  <c r="CR37" i="7" s="1"/>
  <c r="AD20" i="6" s="1"/>
  <c r="CQ35" i="7"/>
  <c r="CQ37" i="7"/>
  <c r="AC20" i="6" s="1"/>
  <c r="CP35" i="7"/>
  <c r="CP37" i="7" s="1"/>
  <c r="AB20" i="6" s="1"/>
  <c r="CO35" i="7"/>
  <c r="AA20" i="5"/>
  <c r="CN35" i="7"/>
  <c r="Z20" i="5"/>
  <c r="CN37" i="7"/>
  <c r="Z20" i="6"/>
  <c r="CM35" i="7"/>
  <c r="Y20" i="5"/>
  <c r="CL35" i="7"/>
  <c r="X20" i="5" s="1"/>
  <c r="CK35" i="7"/>
  <c r="W20" i="5" s="1"/>
  <c r="CJ35" i="7"/>
  <c r="CJ37" i="7" s="1"/>
  <c r="V20" i="6" s="1"/>
  <c r="CI35" i="7"/>
  <c r="U20" i="5"/>
  <c r="CI37" i="7"/>
  <c r="U20" i="6"/>
  <c r="CH35" i="7"/>
  <c r="CH37" i="7"/>
  <c r="T20" i="6" s="1"/>
  <c r="CF35" i="7"/>
  <c r="R20" i="5" s="1"/>
  <c r="CE35" i="7"/>
  <c r="Q20" i="5" s="1"/>
  <c r="CC35" i="7"/>
  <c r="O20" i="5" s="1"/>
  <c r="CB35" i="7"/>
  <c r="N20" i="5" s="1"/>
  <c r="CA35" i="7"/>
  <c r="M20" i="5" s="1"/>
  <c r="BZ35" i="7"/>
  <c r="L20" i="5" s="1"/>
  <c r="BY35" i="7"/>
  <c r="BY37" i="7" s="1"/>
  <c r="K20" i="6" s="1"/>
  <c r="BX35" i="7"/>
  <c r="J20" i="5"/>
  <c r="BW35" i="7"/>
  <c r="BW37" i="7"/>
  <c r="I20" i="6" s="1"/>
  <c r="I20" i="5"/>
  <c r="BV35" i="7"/>
  <c r="H20" i="5"/>
  <c r="BU35" i="7"/>
  <c r="G20" i="5"/>
  <c r="BU37" i="7"/>
  <c r="G20" i="6"/>
  <c r="BT35" i="7"/>
  <c r="CW35" i="7"/>
  <c r="BS35" i="7"/>
  <c r="BS37" i="7"/>
  <c r="E20" i="6" s="1"/>
  <c r="BR35" i="7"/>
  <c r="BQ35" i="7"/>
  <c r="C20" i="5"/>
  <c r="BO35" i="7"/>
  <c r="AH19" i="5"/>
  <c r="BN35" i="7"/>
  <c r="AG19" i="5"/>
  <c r="BM35" i="7"/>
  <c r="BK35" i="7"/>
  <c r="BK37" i="7" s="1"/>
  <c r="AD19" i="6" s="1"/>
  <c r="BJ35" i="7"/>
  <c r="BJ37" i="7"/>
  <c r="AC19" i="6" s="1"/>
  <c r="BI35" i="7"/>
  <c r="AB19" i="5" s="1"/>
  <c r="BH35" i="7"/>
  <c r="BH37" i="7" s="1"/>
  <c r="AA19" i="6" s="1"/>
  <c r="BG35" i="7"/>
  <c r="Z19" i="5"/>
  <c r="BF35" i="7"/>
  <c r="Y19" i="5"/>
  <c r="BE35" i="7"/>
  <c r="X19" i="5"/>
  <c r="BD35" i="7"/>
  <c r="BD37" i="7"/>
  <c r="W19" i="6"/>
  <c r="BC35" i="7"/>
  <c r="V19" i="5" s="1"/>
  <c r="BB35" i="7"/>
  <c r="U19" i="5" s="1"/>
  <c r="BA35" i="7"/>
  <c r="T19" i="5" s="1"/>
  <c r="AZ35" i="7"/>
  <c r="AZ37" i="7"/>
  <c r="S19" i="6" s="1"/>
  <c r="AY35" i="7"/>
  <c r="R19" i="5" s="1"/>
  <c r="AX35" i="7"/>
  <c r="Q19" i="5" s="1"/>
  <c r="AV35" i="7"/>
  <c r="O19" i="5" s="1"/>
  <c r="AU35" i="7"/>
  <c r="N19" i="5" s="1"/>
  <c r="AT35" i="7"/>
  <c r="M19" i="5" s="1"/>
  <c r="AS35" i="7"/>
  <c r="AS37" i="7" s="1"/>
  <c r="L19" i="6" s="1"/>
  <c r="AR35" i="7"/>
  <c r="K19" i="5"/>
  <c r="AQ35" i="7"/>
  <c r="J19" i="5"/>
  <c r="AP35" i="7"/>
  <c r="I19" i="5"/>
  <c r="AP37" i="7"/>
  <c r="I19" i="6"/>
  <c r="AO35" i="7"/>
  <c r="H19" i="5"/>
  <c r="AN35" i="7"/>
  <c r="AN37" i="7"/>
  <c r="G19" i="6" s="1"/>
  <c r="AM35" i="7"/>
  <c r="AM37" i="7" s="1"/>
  <c r="AL35" i="7"/>
  <c r="E19" i="5" s="1"/>
  <c r="AK35" i="7"/>
  <c r="D19" i="5" s="1"/>
  <c r="AJ35" i="7"/>
  <c r="AJ37" i="7" s="1"/>
  <c r="C19" i="6" s="1"/>
  <c r="AG35" i="7"/>
  <c r="AG37" i="7"/>
  <c r="AG18" i="6" s="1"/>
  <c r="AF35" i="7"/>
  <c r="AF37" i="7" s="1"/>
  <c r="AF18" i="6" s="1"/>
  <c r="AD35" i="7"/>
  <c r="AD37" i="7"/>
  <c r="AD18" i="6" s="1"/>
  <c r="AC35" i="7"/>
  <c r="AC37" i="7" s="1"/>
  <c r="AC18" i="6" s="1"/>
  <c r="AB35" i="7"/>
  <c r="AB37" i="7"/>
  <c r="AB18" i="6" s="1"/>
  <c r="AA35" i="7"/>
  <c r="AA37" i="7" s="1"/>
  <c r="AA18" i="6" s="1"/>
  <c r="Z35" i="7"/>
  <c r="Z18" i="5"/>
  <c r="Y35" i="7"/>
  <c r="Y37" i="7"/>
  <c r="Y18" i="6" s="1"/>
  <c r="X35" i="7"/>
  <c r="X37" i="7" s="1"/>
  <c r="X18" i="6" s="1"/>
  <c r="W35" i="7"/>
  <c r="W37" i="7"/>
  <c r="W18" i="6" s="1"/>
  <c r="V35" i="7"/>
  <c r="V18" i="5" s="1"/>
  <c r="U35" i="7"/>
  <c r="U37" i="7" s="1"/>
  <c r="U18" i="6" s="1"/>
  <c r="T35" i="7"/>
  <c r="S35" i="7"/>
  <c r="S37" i="7" s="1"/>
  <c r="S18" i="6" s="1"/>
  <c r="R35" i="7"/>
  <c r="R18" i="5"/>
  <c r="Q35" i="7"/>
  <c r="Q18" i="5"/>
  <c r="O35" i="7"/>
  <c r="O18" i="5"/>
  <c r="N35" i="7"/>
  <c r="N37" i="7"/>
  <c r="N18" i="6" s="1"/>
  <c r="M35" i="7"/>
  <c r="M18" i="5" s="1"/>
  <c r="L35" i="7"/>
  <c r="L18" i="5" s="1"/>
  <c r="K35" i="7"/>
  <c r="K18" i="5" s="1"/>
  <c r="J35" i="7"/>
  <c r="J18" i="5" s="1"/>
  <c r="I35" i="7"/>
  <c r="I18" i="5" s="1"/>
  <c r="H35" i="7"/>
  <c r="H37" i="7" s="1"/>
  <c r="H18" i="6" s="1"/>
  <c r="G35" i="7"/>
  <c r="G18" i="5"/>
  <c r="F35" i="7"/>
  <c r="AI35" i="7"/>
  <c r="E35" i="7"/>
  <c r="E18" i="5"/>
  <c r="D35" i="7"/>
  <c r="D37" i="7"/>
  <c r="D18" i="6" s="1"/>
  <c r="C35" i="7"/>
  <c r="C18" i="5" s="1"/>
  <c r="AJ35" i="4"/>
  <c r="C12" i="5" s="1"/>
  <c r="AK35" i="4"/>
  <c r="AK37" i="4" s="1"/>
  <c r="D12" i="6" s="1"/>
  <c r="AL35" i="4"/>
  <c r="E12" i="5"/>
  <c r="AM35" i="4"/>
  <c r="F12" i="5"/>
  <c r="AN35" i="4"/>
  <c r="G12" i="5"/>
  <c r="W35" i="4"/>
  <c r="W11" i="5"/>
  <c r="X35" i="4"/>
  <c r="X11" i="5"/>
  <c r="Y35" i="4"/>
  <c r="Y37" i="4"/>
  <c r="Y11" i="6" s="1"/>
  <c r="Z35" i="4"/>
  <c r="Z37" i="4" s="1"/>
  <c r="Z11" i="6" s="1"/>
  <c r="AA35" i="4"/>
  <c r="AA11" i="5"/>
  <c r="AB35" i="4"/>
  <c r="AB11" i="5"/>
  <c r="AC35" i="4"/>
  <c r="AC37" i="4" s="1"/>
  <c r="AC11" i="6" s="1"/>
  <c r="AG35" i="4"/>
  <c r="AG11" i="5" s="1"/>
  <c r="AH35" i="4"/>
  <c r="AH11" i="5" s="1"/>
  <c r="HX35" i="4"/>
  <c r="AH17" i="5" s="1"/>
  <c r="HW35" i="4"/>
  <c r="AG17" i="5" s="1"/>
  <c r="HV35" i="4"/>
  <c r="HV37" i="4" s="1"/>
  <c r="AF17" i="6" s="1"/>
  <c r="HT35" i="4"/>
  <c r="HT37" i="4" s="1"/>
  <c r="AD17" i="6" s="1"/>
  <c r="HS35" i="4"/>
  <c r="AC17" i="5"/>
  <c r="HR35" i="4"/>
  <c r="AB17" i="5"/>
  <c r="HQ35" i="4"/>
  <c r="HQ37" i="4"/>
  <c r="AA17" i="6" s="1"/>
  <c r="HP35" i="4"/>
  <c r="Z17" i="5" s="1"/>
  <c r="HO35" i="4"/>
  <c r="HO37" i="4" s="1"/>
  <c r="Y17" i="6" s="1"/>
  <c r="HN35" i="4"/>
  <c r="X17" i="5"/>
  <c r="HM35" i="4"/>
  <c r="W17" i="5"/>
  <c r="HM37" i="4"/>
  <c r="W17" i="6"/>
  <c r="HL35" i="4"/>
  <c r="V17" i="5"/>
  <c r="HK35" i="4"/>
  <c r="U17" i="5"/>
  <c r="HJ35" i="4"/>
  <c r="T17" i="5"/>
  <c r="HI35" i="4"/>
  <c r="HI37" i="4" s="1"/>
  <c r="S17" i="6" s="1"/>
  <c r="HH35" i="4"/>
  <c r="HH37" i="4" s="1"/>
  <c r="R17" i="6" s="1"/>
  <c r="HG35" i="4"/>
  <c r="Q17" i="5" s="1"/>
  <c r="HE35" i="4"/>
  <c r="HE37" i="4" s="1"/>
  <c r="O17" i="6" s="1"/>
  <c r="HD35" i="4"/>
  <c r="N17" i="5" s="1"/>
  <c r="HC35" i="4"/>
  <c r="HC37" i="4" s="1"/>
  <c r="M17" i="6" s="1"/>
  <c r="HB35" i="4"/>
  <c r="L17" i="5" s="1"/>
  <c r="HA35" i="4"/>
  <c r="HA37" i="4" s="1"/>
  <c r="K17" i="6" s="1"/>
  <c r="GZ35" i="4"/>
  <c r="J17" i="5" s="1"/>
  <c r="GY35" i="4"/>
  <c r="GY37" i="4" s="1"/>
  <c r="I17" i="6" s="1"/>
  <c r="GX35" i="4"/>
  <c r="GX37" i="4" s="1"/>
  <c r="H17" i="6" s="1"/>
  <c r="GW35" i="4"/>
  <c r="G17" i="5"/>
  <c r="GV35" i="4"/>
  <c r="F17" i="5"/>
  <c r="GU35" i="4"/>
  <c r="E17" i="5"/>
  <c r="GT35" i="4"/>
  <c r="GT37" i="4"/>
  <c r="D17" i="6" s="1"/>
  <c r="GS35" i="4"/>
  <c r="C17" i="5" s="1"/>
  <c r="GQ35" i="4"/>
  <c r="GQ37" i="4" s="1"/>
  <c r="AH16" i="6" s="1"/>
  <c r="GP35" i="4"/>
  <c r="AG16" i="5"/>
  <c r="GO35" i="4"/>
  <c r="GO37" i="4"/>
  <c r="AF16" i="6" s="1"/>
  <c r="GM35" i="4"/>
  <c r="GM37" i="4" s="1"/>
  <c r="AD16" i="6" s="1"/>
  <c r="GL35" i="4"/>
  <c r="AC16" i="5"/>
  <c r="GK35" i="4"/>
  <c r="AB16" i="5"/>
  <c r="GJ35" i="4"/>
  <c r="AA16" i="5"/>
  <c r="GI35" i="4"/>
  <c r="Z16" i="5"/>
  <c r="GH35" i="4"/>
  <c r="GH37" i="4"/>
  <c r="Y16" i="6" s="1"/>
  <c r="GG35" i="4"/>
  <c r="GG37" i="4" s="1"/>
  <c r="X16" i="6" s="1"/>
  <c r="GF35" i="4"/>
  <c r="GF37" i="4"/>
  <c r="W16" i="6" s="1"/>
  <c r="GE35" i="4"/>
  <c r="GE37" i="4" s="1"/>
  <c r="V16" i="6" s="1"/>
  <c r="GD35" i="4"/>
  <c r="U16" i="5"/>
  <c r="GD37" i="4"/>
  <c r="U16" i="6"/>
  <c r="GC35" i="4"/>
  <c r="T16" i="5" s="1"/>
  <c r="GB35" i="4"/>
  <c r="S16" i="5" s="1"/>
  <c r="GA35" i="4"/>
  <c r="R16" i="5" s="1"/>
  <c r="GA37" i="4"/>
  <c r="R16" i="6" s="1"/>
  <c r="FZ35" i="4"/>
  <c r="Q16" i="5" s="1"/>
  <c r="FX35" i="4"/>
  <c r="O16" i="5" s="1"/>
  <c r="FW35" i="4"/>
  <c r="FW37" i="4" s="1"/>
  <c r="N16" i="6" s="1"/>
  <c r="FV35" i="4"/>
  <c r="M16" i="5"/>
  <c r="FU35" i="4"/>
  <c r="L16" i="5"/>
  <c r="FU37" i="4"/>
  <c r="L16" i="6"/>
  <c r="FT35" i="4"/>
  <c r="K16" i="5"/>
  <c r="FS35" i="4"/>
  <c r="J16" i="5"/>
  <c r="FR35" i="4"/>
  <c r="I16" i="5"/>
  <c r="FQ35" i="4"/>
  <c r="H16" i="5"/>
  <c r="FP35" i="4"/>
  <c r="FP37" i="4" s="1"/>
  <c r="G16" i="6" s="1"/>
  <c r="FO35" i="4"/>
  <c r="F16" i="5" s="1"/>
  <c r="FN35" i="4"/>
  <c r="E16" i="5" s="1"/>
  <c r="FN37" i="4"/>
  <c r="E16" i="6" s="1"/>
  <c r="FM35" i="4"/>
  <c r="FM37" i="4" s="1"/>
  <c r="D16" i="6" s="1"/>
  <c r="FL35" i="4"/>
  <c r="FL37" i="4"/>
  <c r="C16" i="6" s="1"/>
  <c r="FJ35" i="4"/>
  <c r="AH15" i="5" s="1"/>
  <c r="FI35" i="4"/>
  <c r="AG15" i="5" s="1"/>
  <c r="FH35" i="4"/>
  <c r="FH37" i="4" s="1"/>
  <c r="AF15" i="6" s="1"/>
  <c r="FF35" i="4"/>
  <c r="FF37" i="4"/>
  <c r="AD15" i="6" s="1"/>
  <c r="FE35" i="4"/>
  <c r="FE37" i="4" s="1"/>
  <c r="AC15" i="6" s="1"/>
  <c r="FD35" i="4"/>
  <c r="FD37" i="4"/>
  <c r="AB15" i="6" s="1"/>
  <c r="FC35" i="4"/>
  <c r="AA15" i="5" s="1"/>
  <c r="FB35" i="4"/>
  <c r="FB37" i="4" s="1"/>
  <c r="Z15" i="6" s="1"/>
  <c r="FA35" i="4"/>
  <c r="Y15" i="5"/>
  <c r="EZ35" i="4"/>
  <c r="EZ37" i="4"/>
  <c r="X15" i="6" s="1"/>
  <c r="EY35" i="4"/>
  <c r="W15" i="5" s="1"/>
  <c r="EX35" i="4"/>
  <c r="V15" i="5" s="1"/>
  <c r="EW35" i="4"/>
  <c r="U15" i="5" s="1"/>
  <c r="EV35" i="4"/>
  <c r="EV37" i="4" s="1"/>
  <c r="T15" i="6" s="1"/>
  <c r="EU35" i="4"/>
  <c r="S15" i="5"/>
  <c r="ET35" i="4"/>
  <c r="ET37" i="4"/>
  <c r="R15" i="6" s="1"/>
  <c r="ES35" i="4"/>
  <c r="Q15" i="5" s="1"/>
  <c r="EQ35" i="4"/>
  <c r="O15" i="5" s="1"/>
  <c r="EP35" i="4"/>
  <c r="N15" i="5" s="1"/>
  <c r="EO35" i="4"/>
  <c r="M15" i="5" s="1"/>
  <c r="EN35" i="4"/>
  <c r="L15" i="5" s="1"/>
  <c r="EM35" i="4"/>
  <c r="K15" i="5" s="1"/>
  <c r="EL35" i="4"/>
  <c r="J15" i="5" s="1"/>
  <c r="EK35" i="4"/>
  <c r="EK37" i="4" s="1"/>
  <c r="I15" i="6" s="1"/>
  <c r="EJ35" i="4"/>
  <c r="EJ37" i="4"/>
  <c r="H15" i="6" s="1"/>
  <c r="EI35" i="4"/>
  <c r="G15" i="5" s="1"/>
  <c r="EH35" i="4"/>
  <c r="EH37" i="4" s="1"/>
  <c r="EG35" i="4"/>
  <c r="EG37" i="4" s="1"/>
  <c r="E15" i="6" s="1"/>
  <c r="EF35" i="4"/>
  <c r="EF37" i="4"/>
  <c r="D15" i="6" s="1"/>
  <c r="EE35" i="4"/>
  <c r="C15" i="5" s="1"/>
  <c r="BO35" i="4"/>
  <c r="BO37" i="4" s="1"/>
  <c r="AH12" i="6" s="1"/>
  <c r="BN35" i="4"/>
  <c r="BN37" i="4" s="1"/>
  <c r="AG12" i="6" s="1"/>
  <c r="BM35" i="4"/>
  <c r="BM37" i="4"/>
  <c r="AF12" i="6" s="1"/>
  <c r="BK35" i="4"/>
  <c r="AD12" i="5" s="1"/>
  <c r="BJ35" i="4"/>
  <c r="BJ37" i="4" s="1"/>
  <c r="AC12" i="6" s="1"/>
  <c r="BI35" i="4"/>
  <c r="BI37" i="4"/>
  <c r="AB12" i="6" s="1"/>
  <c r="BH35" i="4"/>
  <c r="AA12" i="5" s="1"/>
  <c r="BG35" i="4"/>
  <c r="BG37" i="4" s="1"/>
  <c r="Z12" i="6" s="1"/>
  <c r="BF35" i="4"/>
  <c r="Y12" i="5"/>
  <c r="BE35" i="4"/>
  <c r="BE37" i="4"/>
  <c r="X12" i="6" s="1"/>
  <c r="BD35" i="4"/>
  <c r="BD37" i="4" s="1"/>
  <c r="W12" i="6" s="1"/>
  <c r="BC35" i="4"/>
  <c r="V12" i="5"/>
  <c r="BB35" i="4"/>
  <c r="BB37" i="4"/>
  <c r="U12" i="6" s="1"/>
  <c r="BA35" i="4"/>
  <c r="BA37" i="4" s="1"/>
  <c r="T12" i="6" s="1"/>
  <c r="AZ35" i="4"/>
  <c r="AZ37" i="4"/>
  <c r="S12" i="6" s="1"/>
  <c r="AY35" i="4"/>
  <c r="R12" i="5" s="1"/>
  <c r="AX35" i="4"/>
  <c r="Q12" i="5" s="1"/>
  <c r="AV35" i="4"/>
  <c r="AV37" i="4" s="1"/>
  <c r="O12" i="6" s="1"/>
  <c r="AU35" i="4"/>
  <c r="AU37" i="4"/>
  <c r="N12" i="6" s="1"/>
  <c r="AT35" i="4"/>
  <c r="M12" i="5" s="1"/>
  <c r="AS35" i="4"/>
  <c r="AS37" i="4" s="1"/>
  <c r="L12" i="6" s="1"/>
  <c r="AR35" i="4"/>
  <c r="AR37" i="4"/>
  <c r="K12" i="6" s="1"/>
  <c r="AQ35" i="4"/>
  <c r="J12" i="5" s="1"/>
  <c r="AP35" i="4"/>
  <c r="I12" i="5" s="1"/>
  <c r="AP37" i="4"/>
  <c r="I12" i="6" s="1"/>
  <c r="AO35" i="4"/>
  <c r="AO37" i="4" s="1"/>
  <c r="H12" i="6" s="1"/>
  <c r="V35" i="4"/>
  <c r="V37" i="4"/>
  <c r="V11" i="6" s="1"/>
  <c r="V11" i="5"/>
  <c r="U35" i="4"/>
  <c r="U37" i="4"/>
  <c r="U11" i="6" s="1"/>
  <c r="T35" i="4"/>
  <c r="S35" i="4"/>
  <c r="S11" i="5"/>
  <c r="R35" i="4"/>
  <c r="R37" i="4"/>
  <c r="R11" i="6" s="1"/>
  <c r="Q35" i="4"/>
  <c r="Q37" i="4" s="1"/>
  <c r="Q11" i="6" s="1"/>
  <c r="O35" i="4"/>
  <c r="O37" i="4"/>
  <c r="O11" i="6" s="1"/>
  <c r="N35" i="4"/>
  <c r="N11" i="5" s="1"/>
  <c r="N37" i="4"/>
  <c r="N11" i="6" s="1"/>
  <c r="M35" i="4"/>
  <c r="M37" i="4" s="1"/>
  <c r="M11" i="6" s="1"/>
  <c r="L35" i="4"/>
  <c r="L37" i="4"/>
  <c r="L11" i="6" s="1"/>
  <c r="K35" i="4"/>
  <c r="K11" i="5" s="1"/>
  <c r="K37" i="4"/>
  <c r="K11" i="6" s="1"/>
  <c r="J35" i="4"/>
  <c r="J11" i="5" s="1"/>
  <c r="I35" i="4"/>
  <c r="I11" i="5" s="1"/>
  <c r="H35" i="4"/>
  <c r="H11" i="5" s="1"/>
  <c r="G35" i="4"/>
  <c r="G11" i="5" s="1"/>
  <c r="F35" i="4"/>
  <c r="F11" i="5" s="1"/>
  <c r="E35" i="4"/>
  <c r="E11" i="5"/>
  <c r="D35" i="4"/>
  <c r="D37" i="4"/>
  <c r="D11" i="6" s="1"/>
  <c r="C35" i="4"/>
  <c r="C37" i="4" s="1"/>
  <c r="C11" i="6" s="1"/>
  <c r="HY36" i="4"/>
  <c r="AM37" i="8"/>
  <c r="F26" i="6" s="1"/>
  <c r="CY37" i="8"/>
  <c r="D28" i="6" s="1"/>
  <c r="E25" i="5"/>
  <c r="Y27" i="5"/>
  <c r="R28" i="5"/>
  <c r="Y25" i="5"/>
  <c r="CN37" i="8"/>
  <c r="Z27" i="6" s="1"/>
  <c r="K26" i="5"/>
  <c r="E26" i="5"/>
  <c r="AL37" i="8"/>
  <c r="E26" i="6" s="1"/>
  <c r="H37" i="8"/>
  <c r="H25" i="6" s="1"/>
  <c r="AV37" i="8"/>
  <c r="O26" i="6" s="1"/>
  <c r="BV37" i="8"/>
  <c r="H27" i="6" s="1"/>
  <c r="DU37" i="8"/>
  <c r="Z28" i="6" s="1"/>
  <c r="AG28" i="5"/>
  <c r="HQ37" i="7"/>
  <c r="AA24" i="6"/>
  <c r="HB37" i="7"/>
  <c r="L24" i="6"/>
  <c r="CM37" i="7"/>
  <c r="Y20" i="6"/>
  <c r="DX37" i="7"/>
  <c r="AC21" i="6"/>
  <c r="EC37" i="7"/>
  <c r="AH21" i="6"/>
  <c r="T23" i="5"/>
  <c r="W24" i="5"/>
  <c r="FI37" i="7"/>
  <c r="AG22" i="6"/>
  <c r="GG37" i="7"/>
  <c r="X23" i="6"/>
  <c r="F18" i="5"/>
  <c r="O24" i="5"/>
  <c r="HE37" i="7"/>
  <c r="O24" i="6"/>
  <c r="AD19" i="5"/>
  <c r="HJ37" i="7"/>
  <c r="T24" i="6" s="1"/>
  <c r="U18" i="5"/>
  <c r="GK37" i="4"/>
  <c r="AB16" i="6"/>
  <c r="GS37" i="4"/>
  <c r="C17" i="6"/>
  <c r="W12" i="5"/>
  <c r="EW37" i="4"/>
  <c r="U15" i="6" s="1"/>
  <c r="FO37" i="4"/>
  <c r="F16" i="6" s="1"/>
  <c r="N16" i="5"/>
  <c r="R14" i="5"/>
  <c r="AB15" i="5"/>
  <c r="GZ37" i="4"/>
  <c r="J17" i="6"/>
  <c r="U27" i="5"/>
  <c r="BE37" i="8"/>
  <c r="X26" i="6" s="1"/>
  <c r="HO37" i="7"/>
  <c r="Y24" i="6" s="1"/>
  <c r="E23" i="5"/>
  <c r="FA37" i="7"/>
  <c r="Y22" i="6"/>
  <c r="DG37" i="7"/>
  <c r="L21" i="6"/>
  <c r="BX37" i="7"/>
  <c r="J20" i="6"/>
  <c r="AF18" i="5"/>
  <c r="C28" i="5"/>
  <c r="EC37" i="8"/>
  <c r="AH28" i="6"/>
  <c r="CW35" i="8"/>
  <c r="AD26" i="5"/>
  <c r="AF25" i="5"/>
  <c r="D24" i="5"/>
  <c r="G24" i="5"/>
  <c r="GJ37" i="7"/>
  <c r="AA23" i="6" s="1"/>
  <c r="G22" i="5"/>
  <c r="F22" i="5"/>
  <c r="AC20" i="5"/>
  <c r="AC18" i="5"/>
  <c r="M37" i="7"/>
  <c r="M18" i="6" s="1"/>
  <c r="G37" i="4"/>
  <c r="G11" i="6" s="1"/>
  <c r="DI37" i="8"/>
  <c r="N28" i="6" s="1"/>
  <c r="CU37" i="8"/>
  <c r="AG27" i="6" s="1"/>
  <c r="CH37" i="8"/>
  <c r="CW37" i="8" s="1"/>
  <c r="T27" i="5"/>
  <c r="C27" i="5"/>
  <c r="BF37" i="8"/>
  <c r="Y26" i="6" s="1"/>
  <c r="BD37" i="8"/>
  <c r="W26" i="6" s="1"/>
  <c r="HL37" i="7"/>
  <c r="V24" i="6" s="1"/>
  <c r="GA37" i="7"/>
  <c r="R23" i="6" s="1"/>
  <c r="FX37" i="7"/>
  <c r="O23" i="6" s="1"/>
  <c r="AB22" i="5"/>
  <c r="FJ37" i="7"/>
  <c r="AH22" i="6"/>
  <c r="V22" i="5"/>
  <c r="EU37" i="7"/>
  <c r="S22" i="6" s="1"/>
  <c r="Z21" i="5"/>
  <c r="C21" i="5"/>
  <c r="BB37" i="7"/>
  <c r="U19" i="6" s="1"/>
  <c r="GV37" i="4"/>
  <c r="F17" i="6" s="1"/>
  <c r="HL37" i="4"/>
  <c r="V17" i="6" s="1"/>
  <c r="FZ37" i="4"/>
  <c r="Q16" i="6" s="1"/>
  <c r="AG13" i="5"/>
  <c r="U14" i="5"/>
  <c r="AC12" i="5"/>
  <c r="EQ37" i="4"/>
  <c r="O15" i="6"/>
  <c r="AG14" i="5"/>
  <c r="GE37" i="7"/>
  <c r="V23" i="6" s="1"/>
  <c r="EY37" i="7"/>
  <c r="W22" i="6" s="1"/>
  <c r="EO37" i="7"/>
  <c r="M22" i="6" s="1"/>
  <c r="AD23" i="5"/>
  <c r="AD20" i="5"/>
  <c r="CK37" i="7"/>
  <c r="W20" i="6" s="1"/>
  <c r="CA37" i="7"/>
  <c r="M20" i="6" s="1"/>
  <c r="R22" i="5"/>
  <c r="F24" i="5"/>
  <c r="AI24" i="5"/>
  <c r="EV37" i="7"/>
  <c r="T22" i="6"/>
  <c r="FL37" i="7"/>
  <c r="C23" i="6"/>
  <c r="N18" i="5"/>
  <c r="EE37" i="7"/>
  <c r="C22" i="6" s="1"/>
  <c r="HH37" i="7"/>
  <c r="R24" i="6" s="1"/>
  <c r="FC37" i="7"/>
  <c r="AA22" i="6" s="1"/>
  <c r="H18" i="5"/>
  <c r="EJ37" i="7"/>
  <c r="H22" i="6"/>
  <c r="EO37" i="4"/>
  <c r="M15" i="6"/>
  <c r="AC13" i="5"/>
  <c r="CV37" i="4"/>
  <c r="AH13" i="6" s="1"/>
  <c r="N13" i="5"/>
  <c r="HY35" i="4"/>
  <c r="L13" i="5"/>
  <c r="K13" i="5"/>
  <c r="T11" i="5"/>
  <c r="AI11" i="5" s="1"/>
  <c r="AG37" i="4"/>
  <c r="AG11" i="6"/>
  <c r="EA37" i="8"/>
  <c r="AF28" i="6"/>
  <c r="DX37" i="8"/>
  <c r="AC28" i="6"/>
  <c r="J27" i="5"/>
  <c r="BZ37" i="8"/>
  <c r="L27" i="6" s="1"/>
  <c r="W27" i="5"/>
  <c r="U26" i="5"/>
  <c r="T37" i="8"/>
  <c r="J25" i="5"/>
  <c r="D37" i="8"/>
  <c r="D25" i="6" s="1"/>
  <c r="M24" i="5"/>
  <c r="AH23" i="5"/>
  <c r="GF37" i="7"/>
  <c r="W23" i="6" s="1"/>
  <c r="GR35" i="7"/>
  <c r="GH37" i="7"/>
  <c r="Y23" i="6"/>
  <c r="FM37" i="7"/>
  <c r="D23" i="6"/>
  <c r="GD37" i="7"/>
  <c r="U23" i="6"/>
  <c r="N22" i="5"/>
  <c r="AF22" i="5"/>
  <c r="CZ37" i="7"/>
  <c r="E21" i="6"/>
  <c r="F21" i="5"/>
  <c r="X21" i="5"/>
  <c r="CG37" i="7"/>
  <c r="S20" i="6"/>
  <c r="V20" i="5"/>
  <c r="AL37" i="7"/>
  <c r="E19" i="6" s="1"/>
  <c r="BN37" i="7"/>
  <c r="AG19" i="6" s="1"/>
  <c r="BP35" i="7"/>
  <c r="T37" i="7"/>
  <c r="T18" i="6"/>
  <c r="FR37" i="4"/>
  <c r="I16" i="6"/>
  <c r="G16" i="5"/>
  <c r="AF14" i="5"/>
  <c r="CG37" i="4"/>
  <c r="S13" i="6"/>
  <c r="C13" i="5"/>
  <c r="G13" i="5"/>
  <c r="BR37" i="4"/>
  <c r="D13" i="6"/>
  <c r="Z12" i="5"/>
  <c r="AG12" i="5"/>
  <c r="N12" i="5"/>
  <c r="AF12" i="5"/>
  <c r="S12" i="5"/>
  <c r="EN37" i="4"/>
  <c r="L15" i="6" s="1"/>
  <c r="BC37" i="4"/>
  <c r="V12" i="6" s="1"/>
  <c r="BW37" i="4"/>
  <c r="I13" i="6" s="1"/>
  <c r="GR35" i="4"/>
  <c r="AD17" i="5"/>
  <c r="C16" i="5"/>
  <c r="G14" i="5"/>
  <c r="W16" i="5"/>
  <c r="Q13" i="5"/>
  <c r="H12" i="5"/>
  <c r="GI37" i="4"/>
  <c r="Z16" i="6"/>
  <c r="GP37" i="4"/>
  <c r="AG16" i="6"/>
  <c r="HD37" i="4"/>
  <c r="N17" i="6"/>
  <c r="AC11" i="5"/>
  <c r="CW35" i="4"/>
  <c r="HB37" i="4"/>
  <c r="L17" i="6"/>
  <c r="AQ37" i="4"/>
  <c r="J12" i="6"/>
  <c r="DJ37" i="4"/>
  <c r="O14" i="6"/>
  <c r="GC37" i="4"/>
  <c r="GR37" i="4"/>
  <c r="S14" i="5"/>
  <c r="EM37" i="4"/>
  <c r="K15" i="6" s="1"/>
  <c r="BP35" i="4"/>
  <c r="FK35" i="4"/>
  <c r="FX37" i="4"/>
  <c r="O16" i="6" s="1"/>
  <c r="BT37" i="4"/>
  <c r="F13" i="6" s="1"/>
  <c r="AH37" i="4"/>
  <c r="AH11" i="6" s="1"/>
  <c r="E15" i="5"/>
  <c r="M11" i="5"/>
  <c r="Z15" i="5"/>
  <c r="T12" i="5"/>
  <c r="FQ37" i="4"/>
  <c r="H16" i="6" s="1"/>
  <c r="H37" i="4"/>
  <c r="H11" i="6" s="1"/>
  <c r="I15" i="5"/>
  <c r="CR37" i="4"/>
  <c r="AD13" i="6"/>
  <c r="CI37" i="4"/>
  <c r="U13" i="6"/>
  <c r="H13" i="5"/>
  <c r="DW37" i="4"/>
  <c r="AB14" i="6" s="1"/>
  <c r="AB14" i="5"/>
  <c r="I14" i="5"/>
  <c r="DC37" i="4"/>
  <c r="H14" i="6" s="1"/>
  <c r="CL37" i="4"/>
  <c r="X13" i="6" s="1"/>
  <c r="H15" i="5"/>
  <c r="HG37" i="4"/>
  <c r="Q17" i="6"/>
  <c r="BF37" i="4"/>
  <c r="Y12" i="6"/>
  <c r="T25" i="6"/>
  <c r="ED35" i="8"/>
  <c r="AE28" i="5"/>
  <c r="T28" i="5"/>
  <c r="AI28" i="5" s="1"/>
  <c r="DQ37" i="8"/>
  <c r="V28" i="6" s="1"/>
  <c r="CZ37" i="8"/>
  <c r="E28" i="6" s="1"/>
  <c r="CA37" i="8"/>
  <c r="M27" i="6" s="1"/>
  <c r="CB37" i="8"/>
  <c r="N27" i="6" s="1"/>
  <c r="P27" i="5"/>
  <c r="BR37" i="8"/>
  <c r="D27" i="6"/>
  <c r="CF37" i="8"/>
  <c r="R27" i="6"/>
  <c r="CJ37" i="8"/>
  <c r="V27" i="6"/>
  <c r="Q26" i="5"/>
  <c r="BI37" i="8"/>
  <c r="AB26" i="6" s="1"/>
  <c r="P26" i="5"/>
  <c r="Q37" i="8"/>
  <c r="Q25" i="6"/>
  <c r="R37" i="8"/>
  <c r="R25" i="6"/>
  <c r="G25" i="5"/>
  <c r="I25" i="5"/>
  <c r="L37" i="8"/>
  <c r="L25" i="6"/>
  <c r="O25" i="5"/>
  <c r="AC37" i="8"/>
  <c r="AC25" i="6" s="1"/>
  <c r="N37" i="8"/>
  <c r="N25" i="6" s="1"/>
  <c r="GS37" i="7"/>
  <c r="C24" i="6" s="1"/>
  <c r="GZ37" i="7"/>
  <c r="J24" i="6" s="1"/>
  <c r="HY35" i="7"/>
  <c r="HY37" i="7"/>
  <c r="GX37" i="7"/>
  <c r="H24" i="6" s="1"/>
  <c r="Z24" i="5"/>
  <c r="GP37" i="7"/>
  <c r="AG23" i="6"/>
  <c r="Q22" i="5"/>
  <c r="EZ37" i="7"/>
  <c r="X22" i="6" s="1"/>
  <c r="I22" i="5"/>
  <c r="K22" i="5"/>
  <c r="FG37" i="7"/>
  <c r="AE22" i="6" s="1"/>
  <c r="ER37" i="7"/>
  <c r="P22" i="6" s="1"/>
  <c r="DW37" i="7"/>
  <c r="AB21" i="6" s="1"/>
  <c r="DY37" i="7"/>
  <c r="AD21" i="6" s="1"/>
  <c r="DT37" i="7"/>
  <c r="Y21" i="6" s="1"/>
  <c r="DK37" i="7"/>
  <c r="P21" i="6" s="1"/>
  <c r="T21" i="5"/>
  <c r="AI21" i="5" s="1"/>
  <c r="AB20" i="5"/>
  <c r="F20" i="5"/>
  <c r="CT37" i="7"/>
  <c r="AF20" i="6" s="1"/>
  <c r="BQ37" i="7"/>
  <c r="C20" i="6" s="1"/>
  <c r="CV37" i="7"/>
  <c r="AH20" i="6" s="1"/>
  <c r="BC37" i="7"/>
  <c r="V19" i="6" s="1"/>
  <c r="L19" i="5"/>
  <c r="AX37" i="7"/>
  <c r="Q19" i="6"/>
  <c r="AA19" i="5"/>
  <c r="Y18" i="5"/>
  <c r="T18" i="5"/>
  <c r="AI18" i="5"/>
  <c r="C37" i="7"/>
  <c r="C18" i="6"/>
  <c r="D18" i="5"/>
  <c r="AH37" i="7"/>
  <c r="AH18" i="6" s="1"/>
  <c r="HJ37" i="4"/>
  <c r="HY37" i="4" s="1"/>
  <c r="HX37" i="4"/>
  <c r="AH17" i="6" s="1"/>
  <c r="HK37" i="4"/>
  <c r="U17" i="6" s="1"/>
  <c r="HF37" i="4"/>
  <c r="P17" i="6" s="1"/>
  <c r="FV37" i="4"/>
  <c r="M16" i="6" s="1"/>
  <c r="GN37" i="4"/>
  <c r="AE16" i="6" s="1"/>
  <c r="D16" i="5"/>
  <c r="EX37" i="4"/>
  <c r="V15" i="6"/>
  <c r="AE15" i="5"/>
  <c r="EE37" i="4"/>
  <c r="C15" i="6" s="1"/>
  <c r="EY37" i="4"/>
  <c r="W15" i="6" s="1"/>
  <c r="DK37" i="4"/>
  <c r="P14" i="6" s="1"/>
  <c r="T14" i="5"/>
  <c r="CP37" i="4"/>
  <c r="AB13" i="6"/>
  <c r="CJ37" i="4"/>
  <c r="V13" i="6"/>
  <c r="BS37" i="4"/>
  <c r="E13" i="6"/>
  <c r="P13" i="5"/>
  <c r="BK37" i="4"/>
  <c r="AD12" i="6" s="1"/>
  <c r="L12" i="5"/>
  <c r="AY37" i="4"/>
  <c r="R12" i="6"/>
  <c r="BH37" i="4"/>
  <c r="AA12" i="6"/>
  <c r="AF11" i="5"/>
  <c r="T28" i="6"/>
  <c r="AB28" i="5"/>
  <c r="Y28" i="5"/>
  <c r="CV37" i="8"/>
  <c r="AH27" i="6"/>
  <c r="CL37" i="8"/>
  <c r="X27" i="6"/>
  <c r="E27" i="5"/>
  <c r="BU37" i="8"/>
  <c r="G27" i="6" s="1"/>
  <c r="O27" i="5"/>
  <c r="AK37" i="8"/>
  <c r="D26" i="6"/>
  <c r="C26" i="5"/>
  <c r="BO37" i="8"/>
  <c r="AH26" i="6" s="1"/>
  <c r="G26" i="5"/>
  <c r="H26" i="5"/>
  <c r="N26" i="5"/>
  <c r="T26" i="5"/>
  <c r="AI26" i="5"/>
  <c r="BP35" i="8"/>
  <c r="AT37" i="8"/>
  <c r="M26" i="6" s="1"/>
  <c r="V26" i="5"/>
  <c r="BG37" i="8"/>
  <c r="Z26" i="6"/>
  <c r="AG26" i="5"/>
  <c r="K25" i="5"/>
  <c r="S25" i="5"/>
  <c r="V37" i="8"/>
  <c r="V25" i="6" s="1"/>
  <c r="AE25" i="5"/>
  <c r="GU37" i="7"/>
  <c r="E24" i="6"/>
  <c r="HU37" i="7"/>
  <c r="AE24" i="6"/>
  <c r="GO37" i="7"/>
  <c r="AF23" i="6"/>
  <c r="FS37" i="7"/>
  <c r="J23" i="6"/>
  <c r="FW37" i="7"/>
  <c r="N23" i="6"/>
  <c r="FT37" i="7"/>
  <c r="K23" i="6"/>
  <c r="G23" i="5"/>
  <c r="FU37" i="7"/>
  <c r="L23" i="6" s="1"/>
  <c r="S23" i="5"/>
  <c r="Z23" i="5"/>
  <c r="FV37" i="7"/>
  <c r="M23" i="6" s="1"/>
  <c r="F22" i="6"/>
  <c r="FK37" i="7"/>
  <c r="FF37" i="7"/>
  <c r="AD22" i="6" s="1"/>
  <c r="AC22" i="5"/>
  <c r="D22" i="5"/>
  <c r="EL37" i="7"/>
  <c r="J22" i="6" s="1"/>
  <c r="EW37" i="7"/>
  <c r="U22" i="6" s="1"/>
  <c r="AG21" i="5"/>
  <c r="DN37" i="7"/>
  <c r="S21" i="6"/>
  <c r="AA21" i="5"/>
  <c r="M21" i="5"/>
  <c r="CL37" i="7"/>
  <c r="X20" i="6"/>
  <c r="CS37" i="7"/>
  <c r="AE20" i="6"/>
  <c r="T20" i="5"/>
  <c r="AI20" i="5"/>
  <c r="BZ37" i="7"/>
  <c r="L20" i="6"/>
  <c r="CO37" i="7"/>
  <c r="AA20" i="6"/>
  <c r="CE37" i="7"/>
  <c r="Q20" i="6"/>
  <c r="CB37" i="7"/>
  <c r="N20" i="6"/>
  <c r="W19" i="5"/>
  <c r="F19" i="5"/>
  <c r="AR37" i="7"/>
  <c r="K19" i="6"/>
  <c r="G19" i="5"/>
  <c r="AU37" i="7"/>
  <c r="N19" i="6" s="1"/>
  <c r="AO37" i="7"/>
  <c r="H19" i="6" s="1"/>
  <c r="O37" i="7"/>
  <c r="O18" i="6" s="1"/>
  <c r="AG18" i="5"/>
  <c r="R37" i="7"/>
  <c r="R18" i="6"/>
  <c r="F37" i="7"/>
  <c r="F18" i="6"/>
  <c r="V37" i="7"/>
  <c r="V18" i="6"/>
  <c r="AB18" i="5"/>
  <c r="Q37" i="7"/>
  <c r="Q18" i="6" s="1"/>
  <c r="HS37" i="4"/>
  <c r="AC17" i="6" s="1"/>
  <c r="T17" i="6"/>
  <c r="S17" i="5"/>
  <c r="D17" i="5"/>
  <c r="HU37" i="4"/>
  <c r="AE17" i="6"/>
  <c r="Y16" i="5"/>
  <c r="GL37" i="4"/>
  <c r="AC16" i="6" s="1"/>
  <c r="FS37" i="4"/>
  <c r="J16" i="6" s="1"/>
  <c r="V16" i="5"/>
  <c r="GJ37" i="4"/>
  <c r="AA16" i="6"/>
  <c r="D15" i="5"/>
  <c r="FA37" i="4"/>
  <c r="Y15" i="6" s="1"/>
  <c r="FJ37" i="4"/>
  <c r="AH15" i="6" s="1"/>
  <c r="F15" i="5"/>
  <c r="EL37" i="4"/>
  <c r="J15" i="6"/>
  <c r="T15" i="5"/>
  <c r="AI15" i="5"/>
  <c r="ES37" i="4"/>
  <c r="Q15" i="6"/>
  <c r="EU37" i="4"/>
  <c r="S15" i="6"/>
  <c r="FC37" i="4"/>
  <c r="AA15" i="6"/>
  <c r="FI37" i="4"/>
  <c r="AG15" i="6"/>
  <c r="EP37" i="4"/>
  <c r="N15" i="6"/>
  <c r="AD15" i="5"/>
  <c r="F14" i="6"/>
  <c r="DT37" i="4"/>
  <c r="Y14" i="6"/>
  <c r="ED35" i="4"/>
  <c r="DU37" i="4"/>
  <c r="Z14" i="6" s="1"/>
  <c r="DQ37" i="4"/>
  <c r="V14" i="6" s="1"/>
  <c r="DE37" i="4"/>
  <c r="J14" i="6" s="1"/>
  <c r="W14" i="5"/>
  <c r="DS37" i="4"/>
  <c r="X14" i="6"/>
  <c r="CW37" i="4"/>
  <c r="T13" i="6"/>
  <c r="AA13" i="5"/>
  <c r="AF13" i="5"/>
  <c r="Z13" i="5"/>
  <c r="Y13" i="5"/>
  <c r="T13" i="5"/>
  <c r="AI13" i="5"/>
  <c r="AE13" i="5"/>
  <c r="AM37" i="4"/>
  <c r="F12" i="6" s="1"/>
  <c r="X12" i="5"/>
  <c r="AX37" i="4"/>
  <c r="Q12" i="6"/>
  <c r="AT37" i="4"/>
  <c r="M12" i="6"/>
  <c r="AB37" i="4"/>
  <c r="AB11" i="6"/>
  <c r="O11" i="5"/>
  <c r="T37" i="4"/>
  <c r="T11" i="6" s="1"/>
  <c r="W37" i="4"/>
  <c r="W11" i="6" s="1"/>
  <c r="C11" i="5"/>
  <c r="AI37" i="7"/>
  <c r="Q28" i="5"/>
  <c r="DE37" i="8"/>
  <c r="J28" i="6"/>
  <c r="DC37" i="8"/>
  <c r="H28" i="6"/>
  <c r="DH37" i="8"/>
  <c r="M28" i="6"/>
  <c r="I27" i="5"/>
  <c r="F27" i="5"/>
  <c r="AI27" i="5" s="1"/>
  <c r="AF27" i="5"/>
  <c r="T27" i="6"/>
  <c r="AI27" i="6"/>
  <c r="BY37" i="8"/>
  <c r="K27" i="6"/>
  <c r="CS37" i="8"/>
  <c r="AE27" i="6"/>
  <c r="Q27" i="5"/>
  <c r="CR37" i="8"/>
  <c r="AD27" i="6" s="1"/>
  <c r="CP37" i="8"/>
  <c r="AB27" i="6" s="1"/>
  <c r="CG37" i="8"/>
  <c r="S27" i="6" s="1"/>
  <c r="BJ37" i="8"/>
  <c r="AC26" i="6" s="1"/>
  <c r="AA26" i="5"/>
  <c r="AZ37" i="8"/>
  <c r="S26" i="6"/>
  <c r="AE26" i="5"/>
  <c r="J26" i="5"/>
  <c r="AP37" i="8"/>
  <c r="I26" i="6"/>
  <c r="AS37" i="8"/>
  <c r="L26" i="6"/>
  <c r="BM37" i="8"/>
  <c r="AF26" i="6"/>
  <c r="R26" i="5"/>
  <c r="W37" i="8"/>
  <c r="W25" i="6" s="1"/>
  <c r="AG37" i="8"/>
  <c r="AG25" i="6" s="1"/>
  <c r="M37" i="8"/>
  <c r="M25" i="6" s="1"/>
  <c r="AD37" i="8"/>
  <c r="AD25" i="6" s="1"/>
  <c r="AB37" i="8"/>
  <c r="AB25" i="6" s="1"/>
  <c r="AI35" i="8"/>
  <c r="AH37" i="8"/>
  <c r="AH25" i="6"/>
  <c r="U25" i="5"/>
  <c r="X37" i="8"/>
  <c r="X25" i="6" s="1"/>
  <c r="P25" i="5"/>
  <c r="HN37" i="7"/>
  <c r="X24" i="6"/>
  <c r="HV37" i="7"/>
  <c r="AF24" i="6"/>
  <c r="AB24" i="5"/>
  <c r="HT37" i="7"/>
  <c r="AD24" i="6" s="1"/>
  <c r="HW37" i="7"/>
  <c r="AG24" i="6" s="1"/>
  <c r="GK37" i="7"/>
  <c r="AB23" i="6" s="1"/>
  <c r="FQ37" i="7"/>
  <c r="H23" i="6" s="1"/>
  <c r="I23" i="5"/>
  <c r="AE23" i="5"/>
  <c r="AC23" i="5"/>
  <c r="FZ37" i="7"/>
  <c r="Q23" i="6"/>
  <c r="AI23" i="5"/>
  <c r="Z22" i="5"/>
  <c r="EG37" i="7"/>
  <c r="E22" i="6"/>
  <c r="FK35" i="7"/>
  <c r="AI22" i="5"/>
  <c r="EQ37" i="7"/>
  <c r="O22" i="6"/>
  <c r="EN37" i="7"/>
  <c r="L22" i="6"/>
  <c r="D21" i="5"/>
  <c r="Q21" i="5"/>
  <c r="DB37" i="7"/>
  <c r="G21" i="6"/>
  <c r="DD37" i="7"/>
  <c r="I21" i="6"/>
  <c r="J21" i="5"/>
  <c r="DM37" i="7"/>
  <c r="R21" i="6" s="1"/>
  <c r="V21" i="5"/>
  <c r="DP37" i="7"/>
  <c r="U21" i="6"/>
  <c r="DI37" i="7"/>
  <c r="N21" i="6"/>
  <c r="DJ37" i="7"/>
  <c r="O21" i="6"/>
  <c r="P20" i="5"/>
  <c r="CF37" i="7"/>
  <c r="R20" i="6" s="1"/>
  <c r="CC37" i="7"/>
  <c r="O20" i="6" s="1"/>
  <c r="K20" i="5"/>
  <c r="BT37" i="7"/>
  <c r="CU37" i="7"/>
  <c r="AG20" i="6" s="1"/>
  <c r="E20" i="5"/>
  <c r="BV37" i="7"/>
  <c r="H20" i="6"/>
  <c r="BF37" i="7"/>
  <c r="Y19" i="6"/>
  <c r="BO37" i="7"/>
  <c r="AH19" i="6"/>
  <c r="AT37" i="7"/>
  <c r="M19" i="6"/>
  <c r="BE37" i="7"/>
  <c r="X19" i="6"/>
  <c r="AQ37" i="7"/>
  <c r="J19" i="6"/>
  <c r="S19" i="5"/>
  <c r="AV37" i="7"/>
  <c r="O19" i="6" s="1"/>
  <c r="BI37" i="7"/>
  <c r="AB19" i="6" s="1"/>
  <c r="BA37" i="7"/>
  <c r="T19" i="6" s="1"/>
  <c r="AI19" i="6" s="1"/>
  <c r="BG37" i="7"/>
  <c r="Z19" i="6" s="1"/>
  <c r="AY37" i="7"/>
  <c r="R19" i="6" s="1"/>
  <c r="AC19" i="5"/>
  <c r="C19" i="5"/>
  <c r="AK37" i="7"/>
  <c r="D19" i="6" s="1"/>
  <c r="G37" i="7"/>
  <c r="G18" i="6" s="1"/>
  <c r="X18" i="5"/>
  <c r="AD18" i="5"/>
  <c r="AE18" i="5"/>
  <c r="L37" i="7"/>
  <c r="L18" i="6"/>
  <c r="I37" i="7"/>
  <c r="I18" i="6"/>
  <c r="K37" i="7"/>
  <c r="K18" i="6"/>
  <c r="E37" i="7"/>
  <c r="E18" i="6"/>
  <c r="J37" i="7"/>
  <c r="J18" i="6"/>
  <c r="S18" i="5"/>
  <c r="AA18" i="5"/>
  <c r="W18" i="5"/>
  <c r="Z37" i="7"/>
  <c r="Z18" i="6" s="1"/>
  <c r="GU37" i="4"/>
  <c r="E17" i="6" s="1"/>
  <c r="AI17" i="6"/>
  <c r="HW37" i="4"/>
  <c r="AG17" i="6"/>
  <c r="GW37" i="4"/>
  <c r="G17" i="6"/>
  <c r="H17" i="5"/>
  <c r="HP37" i="4"/>
  <c r="Z17" i="6" s="1"/>
  <c r="HR37" i="4"/>
  <c r="AB17" i="6" s="1"/>
  <c r="HN37" i="4"/>
  <c r="X17" i="6" s="1"/>
  <c r="FY37" i="4"/>
  <c r="P16" i="6" s="1"/>
  <c r="GB37" i="4"/>
  <c r="S16" i="6" s="1"/>
  <c r="FT37" i="4"/>
  <c r="K16" i="6" s="1"/>
  <c r="AD16" i="5"/>
  <c r="AH16" i="5"/>
  <c r="AI16" i="5"/>
  <c r="EI37" i="4"/>
  <c r="G15" i="6"/>
  <c r="AF15" i="5"/>
  <c r="X15" i="5"/>
  <c r="ER37" i="4"/>
  <c r="P15" i="6"/>
  <c r="R15" i="5"/>
  <c r="AC15" i="5"/>
  <c r="T14" i="6"/>
  <c r="ED37" i="4"/>
  <c r="AI14" i="6"/>
  <c r="CX37" i="4"/>
  <c r="C14" i="6" s="1"/>
  <c r="DG37" i="4"/>
  <c r="L14" i="6" s="1"/>
  <c r="DY37" i="4"/>
  <c r="AD14" i="6" s="1"/>
  <c r="DV37" i="4"/>
  <c r="AA14" i="6" s="1"/>
  <c r="DF37" i="4"/>
  <c r="K14" i="6" s="1"/>
  <c r="F14" i="5"/>
  <c r="AI14" i="5" s="1"/>
  <c r="EC37" i="4"/>
  <c r="AH14" i="6" s="1"/>
  <c r="DH37" i="4"/>
  <c r="M14" i="6" s="1"/>
  <c r="E14" i="5"/>
  <c r="AC14" i="5"/>
  <c r="CY37" i="4"/>
  <c r="D14" i="6" s="1"/>
  <c r="CC37" i="4"/>
  <c r="O13" i="6" s="1"/>
  <c r="AI13" i="6"/>
  <c r="CA37" i="4"/>
  <c r="M13" i="6"/>
  <c r="R13" i="5"/>
  <c r="BX37" i="4"/>
  <c r="J13" i="6" s="1"/>
  <c r="CK37" i="4"/>
  <c r="W13" i="6" s="1"/>
  <c r="BP37" i="4"/>
  <c r="AL37" i="4"/>
  <c r="E12" i="6"/>
  <c r="O12" i="5"/>
  <c r="D12" i="5"/>
  <c r="AN37" i="4"/>
  <c r="G12" i="6"/>
  <c r="AB12" i="5"/>
  <c r="U12" i="5"/>
  <c r="AI12" i="5"/>
  <c r="AJ37" i="4"/>
  <c r="C12" i="6" s="1"/>
  <c r="AW37" i="4"/>
  <c r="P12" i="6" s="1"/>
  <c r="BL37" i="4"/>
  <c r="AE12" i="6" s="1"/>
  <c r="Y11" i="5"/>
  <c r="F37" i="4"/>
  <c r="F11" i="6" s="1"/>
  <c r="AI11" i="6" s="1"/>
  <c r="AD11" i="5"/>
  <c r="D11" i="5"/>
  <c r="S37" i="4"/>
  <c r="S11" i="6" s="1"/>
  <c r="I37" i="4"/>
  <c r="I11" i="6" s="1"/>
  <c r="Q11" i="5"/>
  <c r="E37" i="4"/>
  <c r="E11" i="6"/>
  <c r="AA37" i="4"/>
  <c r="AA11" i="6"/>
  <c r="J37" i="4"/>
  <c r="J11" i="6"/>
  <c r="AI35" i="4"/>
  <c r="L11" i="5"/>
  <c r="P37" i="4"/>
  <c r="P11" i="6"/>
  <c r="R11" i="5"/>
  <c r="U11" i="5"/>
  <c r="X37" i="4"/>
  <c r="X11" i="6"/>
  <c r="Z11" i="5"/>
  <c r="AI26" i="6"/>
  <c r="BP37" i="8"/>
  <c r="AI24" i="6"/>
  <c r="AI22" i="6"/>
  <c r="AI18" i="6"/>
  <c r="T16" i="6"/>
  <c r="AI16" i="6" s="1"/>
  <c r="AI12" i="6"/>
  <c r="AI17" i="5"/>
  <c r="F19" i="6"/>
  <c r="BP37" i="7"/>
  <c r="FK37" i="4"/>
  <c r="F15" i="6"/>
  <c r="AI15" i="6" s="1"/>
  <c r="AI37" i="4"/>
  <c r="X16" i="5"/>
  <c r="AF16" i="5"/>
  <c r="Y17" i="5"/>
  <c r="AA17" i="5"/>
  <c r="BR37" i="7"/>
  <c r="D20" i="6"/>
  <c r="D20" i="5"/>
  <c r="K12" i="5"/>
  <c r="BM37" i="7"/>
  <c r="AF19" i="6"/>
  <c r="AF19" i="5"/>
  <c r="DC37" i="7"/>
  <c r="H21" i="6" s="1"/>
  <c r="H21" i="5"/>
  <c r="DO37" i="7"/>
  <c r="ED35" i="7"/>
  <c r="GY37" i="7"/>
  <c r="I24" i="6"/>
  <c r="I24" i="5"/>
  <c r="HG37" i="7"/>
  <c r="Q24" i="6" s="1"/>
  <c r="Q24" i="5"/>
  <c r="HI37" i="7"/>
  <c r="S24" i="6"/>
  <c r="F37" i="8"/>
  <c r="AA37" i="8"/>
  <c r="AA25" i="6" s="1"/>
  <c r="HA37" i="7"/>
  <c r="K24" i="6" s="1"/>
  <c r="K24" i="5"/>
  <c r="C37" i="8"/>
  <c r="C25" i="6"/>
  <c r="C25" i="5"/>
  <c r="Z37" i="8"/>
  <c r="Z25" i="6" s="1"/>
  <c r="Z25" i="5"/>
  <c r="DZ37" i="7"/>
  <c r="AE21" i="6"/>
  <c r="AE21" i="5"/>
  <c r="AC27" i="5"/>
  <c r="DA37" i="8"/>
  <c r="G28" i="5"/>
  <c r="I28" i="5"/>
  <c r="K28" i="5"/>
  <c r="L28" i="5"/>
  <c r="O28" i="5"/>
  <c r="S28" i="5"/>
  <c r="U28" i="5"/>
  <c r="W28" i="5"/>
  <c r="X28" i="5"/>
  <c r="P37" i="7"/>
  <c r="P18" i="6"/>
  <c r="FY37" i="7"/>
  <c r="P23" i="6"/>
  <c r="P23" i="5"/>
  <c r="CW37" i="7"/>
  <c r="F20" i="6"/>
  <c r="AI20" i="6"/>
  <c r="F25" i="6"/>
  <c r="AI25" i="6"/>
  <c r="AI37" i="8"/>
  <c r="F28" i="6"/>
  <c r="AI28" i="6" s="1"/>
  <c r="ED37" i="8"/>
  <c r="T21" i="6"/>
  <c r="AI21" i="6"/>
  <c r="ED37" i="7"/>
  <c r="AH12" i="5" l="1"/>
  <c r="AI19" i="5"/>
  <c r="FO37" i="7"/>
  <c r="I17" i="5"/>
  <c r="K17" i="5"/>
  <c r="M17" i="5"/>
  <c r="O17" i="5"/>
  <c r="R17" i="5"/>
  <c r="AF17" i="5"/>
  <c r="HD37" i="7"/>
  <c r="N24" i="6" s="1"/>
  <c r="N24" i="5"/>
  <c r="HK37" i="7"/>
  <c r="U24" i="6" s="1"/>
  <c r="AI25" i="5"/>
  <c r="AW37" i="7"/>
  <c r="P19" i="6" s="1"/>
  <c r="P19" i="5"/>
  <c r="BL37" i="7"/>
  <c r="AE19" i="6" s="1"/>
  <c r="AE19" i="5"/>
  <c r="DI37" i="4"/>
  <c r="N14" i="6" s="1"/>
  <c r="DL37" i="4"/>
  <c r="Q14" i="6" s="1"/>
  <c r="F23" i="6" l="1"/>
  <c r="AI23" i="6" s="1"/>
  <c r="GR37" i="7"/>
</calcChain>
</file>

<file path=xl/sharedStrings.xml><?xml version="1.0" encoding="utf-8"?>
<sst xmlns="http://schemas.openxmlformats.org/spreadsheetml/2006/main" count="2352" uniqueCount="163">
  <si>
    <t>(1)</t>
    <phoneticPr fontId="4"/>
  </si>
  <si>
    <t>(16)</t>
  </si>
  <si>
    <t>(17)</t>
  </si>
  <si>
    <t>(23)</t>
  </si>
  <si>
    <t>(24)</t>
  </si>
  <si>
    <t>(27)</t>
  </si>
  <si>
    <t>(30)</t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</si>
  <si>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</si>
  <si>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</si>
  <si>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</si>
  <si>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</si>
  <si>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</si>
  <si>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</si>
  <si>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</si>
  <si>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</si>
  <si>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</si>
  <si>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</si>
  <si>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</si>
  <si>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</si>
  <si>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</si>
  <si>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</si>
  <si>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</si>
  <si>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総所得金額
に係るもの</t>
    <rPh sb="0" eb="3">
      <t>ソウショトク</t>
    </rPh>
    <rPh sb="3" eb="5">
      <t>キンガク</t>
    </rPh>
    <rPh sb="7" eb="8">
      <t>カカワ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</si>
  <si>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カカワ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</si>
  <si>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rPh sb="8" eb="9">
      <t>カカワ</t>
    </rPh>
    <phoneticPr fontId="4"/>
  </si>
  <si>
    <t>小計</t>
    <rPh sb="0" eb="2">
      <t>ショウケイ</t>
    </rPh>
    <phoneticPr fontId="4"/>
  </si>
  <si>
    <t>土地等に係る 
事業所得等の 
金額に係るもの</t>
    <rPh sb="0" eb="3">
      <t>トチトウ</t>
    </rPh>
    <rPh sb="4" eb="5">
      <t>カカワ</t>
    </rPh>
    <rPh sb="8" eb="9">
      <t>コト</t>
    </rPh>
    <rPh sb="9" eb="10">
      <t>ギョウ</t>
    </rPh>
    <rPh sb="10" eb="13">
      <t>ショトクナド</t>
    </rPh>
    <rPh sb="16" eb="17">
      <t>キン</t>
    </rPh>
    <rPh sb="17" eb="18">
      <t>ガク</t>
    </rPh>
    <rPh sb="19" eb="20">
      <t>カカワ</t>
    </rPh>
    <phoneticPr fontId="4"/>
  </si>
  <si>
    <t>分離長期譲渡所得金額に係るもの</t>
  </si>
  <si>
    <t>分離短期譲渡所得金額に係るもの</t>
  </si>
  <si>
    <t xml:space="preserve">
計</t>
    <phoneticPr fontId="4"/>
  </si>
  <si>
    <t>総所得金額,山林所得金額
及び退職所得金額分
（超過税率課税分を含む）</t>
    <phoneticPr fontId="4"/>
  </si>
  <si>
    <t>土地等に係る事業所得等分</t>
  </si>
  <si>
    <t>分離長期譲渡所得分</t>
  </si>
  <si>
    <t>分離短期譲渡所得分</t>
  </si>
  <si>
    <t>平均税率
(B)／(A)</t>
    <rPh sb="0" eb="2">
      <t>ヘイキン</t>
    </rPh>
    <rPh sb="2" eb="4">
      <t>ゼイリツ</t>
    </rPh>
    <phoneticPr fontId="4"/>
  </si>
  <si>
    <t>一般の譲渡
に係るもの</t>
    <phoneticPr fontId="4"/>
  </si>
  <si>
    <t>優良住宅地
としての譲渡
に係るもの</t>
  </si>
  <si>
    <t>居住用財産の
譲渡に係るもの</t>
  </si>
  <si>
    <t>小計</t>
  </si>
  <si>
    <t>国,地方公共
団体等に対
する譲渡に
係るもの</t>
    <phoneticPr fontId="4"/>
  </si>
  <si>
    <t>小計</t>
    <phoneticPr fontId="4"/>
  </si>
  <si>
    <t>一般の譲渡
に係る分</t>
    <phoneticPr fontId="4"/>
  </si>
  <si>
    <t>優良住宅地
としての譲
渡に係る分</t>
    <phoneticPr fontId="4"/>
  </si>
  <si>
    <t>居住用財産の
譲渡に係る分</t>
  </si>
  <si>
    <t>国,地方公共
団体等に対
する譲渡に
係る分</t>
    <phoneticPr fontId="4"/>
  </si>
  <si>
    <t>(B)について標準税率
で算出したもの
(超過税率課税分等を除いた額)</t>
    <rPh sb="7" eb="9">
      <t>ヒョウジュン</t>
    </rPh>
    <rPh sb="9" eb="11">
      <t>ゼイリツ</t>
    </rPh>
    <rPh sb="13" eb="15">
      <t>サンシュツ</t>
    </rPh>
    <rPh sb="21" eb="23">
      <t>チョウカ</t>
    </rPh>
    <rPh sb="23" eb="25">
      <t>ゼイリツ</t>
    </rPh>
    <rPh sb="25" eb="27">
      <t>カゼイ</t>
    </rPh>
    <rPh sb="27" eb="28">
      <t>ブン</t>
    </rPh>
    <rPh sb="28" eb="29">
      <t>トウ</t>
    </rPh>
    <rPh sb="30" eb="31">
      <t>ノゾ</t>
    </rPh>
    <rPh sb="33" eb="34">
      <t>ガク</t>
    </rPh>
    <phoneticPr fontId="4"/>
  </si>
  <si>
    <t>（千円）</t>
  </si>
  <si>
    <t xml:space="preserve">      （千円） (A)</t>
    <phoneticPr fontId="4"/>
  </si>
  <si>
    <t>　 　     　（千円）   (B)</t>
    <phoneticPr fontId="4"/>
  </si>
  <si>
    <t>　 　     　（千円）   (B)'</t>
    <phoneticPr fontId="4"/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</si>
  <si>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</si>
  <si>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</si>
  <si>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</si>
  <si>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</si>
  <si>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</si>
  <si>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</si>
  <si>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</si>
  <si>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</si>
  <si>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</si>
  <si>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</si>
  <si>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</si>
  <si>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</si>
  <si>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</si>
  <si>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</si>
  <si>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</si>
  <si>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</si>
  <si>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</si>
  <si>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</si>
  <si>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</si>
  <si>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</si>
  <si>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</si>
  <si>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</si>
  <si>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</si>
  <si>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</si>
  <si>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</si>
  <si>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</si>
  <si>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</si>
  <si>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第12表関係　(3)課税標準額に関する調</t>
    <phoneticPr fontId="4"/>
  </si>
  <si>
    <t>第12表関係　(4)算出税額に関する調</t>
    <rPh sb="10" eb="14">
      <t>サンシュツゼイガク</t>
    </rPh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</si>
  <si>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</si>
  <si>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</si>
  <si>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</si>
  <si>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</si>
  <si>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</si>
  <si>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</si>
  <si>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</si>
  <si>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</si>
  <si>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</si>
  <si>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</si>
  <si>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</si>
  <si>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</si>
  <si>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</si>
  <si>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</si>
  <si>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</si>
  <si>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</si>
  <si>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【都　計】</t>
  </si>
  <si>
    <t>　　　　　区  分
 団体名</t>
    <rPh sb="5" eb="6">
      <t>ク</t>
    </rPh>
    <rPh sb="8" eb="9">
      <t>ブン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</si>
  <si>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</si>
  <si>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</si>
  <si>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</si>
  <si>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</si>
  <si>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</si>
  <si>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　　　　　　  区  分
  xx 課税標準額の段階</t>
    <rPh sb="8" eb="9">
      <t>ク</t>
    </rPh>
    <rPh sb="11" eb="12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phoneticPr fontId="4"/>
  </si>
  <si>
    <t>ｘｘ0</t>
    <phoneticPr fontId="4"/>
  </si>
  <si>
    <t>ｘｘ1</t>
    <phoneticPr fontId="4"/>
  </si>
  <si>
    <t>ｘｘ2</t>
    <phoneticPr fontId="4"/>
  </si>
  <si>
    <t>ｘｘ3</t>
    <phoneticPr fontId="4"/>
  </si>
  <si>
    <t>ｘｘ4</t>
    <phoneticPr fontId="4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</si>
  <si>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</si>
  <si>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</si>
  <si>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</si>
  <si>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</si>
  <si>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</si>
  <si>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</si>
  <si>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</si>
  <si>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</si>
  <si>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</si>
  <si>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</si>
  <si>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</si>
  <si>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</si>
  <si>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</si>
  <si>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</si>
  <si>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(18)</t>
  </si>
  <si>
    <t>(19)</t>
  </si>
  <si>
    <t>(20)</t>
  </si>
  <si>
    <t>(21)</t>
  </si>
  <si>
    <t>(22)</t>
  </si>
  <si>
    <t>(25)</t>
  </si>
  <si>
    <t>(26)</t>
  </si>
  <si>
    <t>(28)</t>
  </si>
  <si>
    <t>(29)</t>
  </si>
  <si>
    <t>０１５</t>
    <phoneticPr fontId="3"/>
  </si>
  <si>
    <t>０２５</t>
    <phoneticPr fontId="3"/>
  </si>
  <si>
    <t>０３５</t>
    <phoneticPr fontId="3"/>
  </si>
  <si>
    <t>０４５</t>
    <phoneticPr fontId="3"/>
  </si>
  <si>
    <t>０５５</t>
    <phoneticPr fontId="3"/>
  </si>
  <si>
    <t>０６５</t>
    <phoneticPr fontId="3"/>
  </si>
  <si>
    <t>０７５</t>
    <phoneticPr fontId="3"/>
  </si>
  <si>
    <t>０８５</t>
    <phoneticPr fontId="3"/>
  </si>
  <si>
    <t>０９５</t>
    <phoneticPr fontId="3"/>
  </si>
  <si>
    <t>１０５</t>
    <phoneticPr fontId="3"/>
  </si>
  <si>
    <t>１１５</t>
    <phoneticPr fontId="3"/>
  </si>
  <si>
    <t>１２５</t>
    <phoneticPr fontId="3"/>
  </si>
  <si>
    <t>１３５</t>
    <phoneticPr fontId="3"/>
  </si>
  <si>
    <t>１４５</t>
    <phoneticPr fontId="3"/>
  </si>
  <si>
    <t>１５５</t>
    <phoneticPr fontId="3"/>
  </si>
  <si>
    <t>１６５</t>
    <phoneticPr fontId="3"/>
  </si>
  <si>
    <t>１７５</t>
    <phoneticPr fontId="3"/>
  </si>
  <si>
    <t>１８５</t>
    <phoneticPr fontId="3"/>
  </si>
  <si>
    <t>ｘｘ5</t>
    <phoneticPr fontId="3"/>
  </si>
  <si>
    <t>(31)</t>
    <phoneticPr fontId="3"/>
  </si>
  <si>
    <t>(32)</t>
    <phoneticPr fontId="3"/>
  </si>
  <si>
    <t>一般株式等に
係る譲渡所得
等の金額に係
るもの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4"/>
  </si>
  <si>
    <t>上場株式等に
係る譲渡所得
等の金額に係
るもの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4"/>
  </si>
  <si>
    <t>先物取引に係る
雑所得等の
金額に係るもの</t>
    <phoneticPr fontId="4"/>
  </si>
  <si>
    <t>上場株式等に係
る配当所得等の
金額に係るもの</t>
    <rPh sb="6" eb="7">
      <t>カカ</t>
    </rPh>
    <rPh sb="13" eb="14">
      <t>トウ</t>
    </rPh>
    <rPh sb="16" eb="18">
      <t>キンガク</t>
    </rPh>
    <rPh sb="19" eb="20">
      <t>カカ</t>
    </rPh>
    <phoneticPr fontId="4"/>
  </si>
  <si>
    <t>一般株式等に
係る譲渡所得
等分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5" eb="16">
      <t>ブン</t>
    </rPh>
    <phoneticPr fontId="4"/>
  </si>
  <si>
    <t>上場株式等に
係る譲渡所得
等分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5" eb="16">
      <t>ブン</t>
    </rPh>
    <phoneticPr fontId="4"/>
  </si>
  <si>
    <t>上場株式等に
係る配当所得
等分</t>
    <rPh sb="7" eb="8">
      <t>カカ</t>
    </rPh>
    <rPh sb="14" eb="15">
      <t>トウ</t>
    </rPh>
    <rPh sb="15" eb="16">
      <t>ブン</t>
    </rPh>
    <phoneticPr fontId="4"/>
  </si>
  <si>
    <t>先物取引に
係る雑所得
等分</t>
    <rPh sb="13" eb="14">
      <t>ブン</t>
    </rPh>
    <phoneticPr fontId="4"/>
  </si>
  <si>
    <t>(32)</t>
    <phoneticPr fontId="3"/>
  </si>
  <si>
    <t>第59表　課税標準額段階別令和２年度分所得割額等に関する調
【合 計】（つづき）
第12表関係　(3)課税標準額に関する調</t>
    <phoneticPr fontId="3"/>
  </si>
  <si>
    <t>第59表　課税標準額段階別令和２年度分所得割額等に関する調
【合 計】（つづき）
第12表関係　(4)算出税額に関する調</t>
    <rPh sb="51" eb="55">
      <t>サンシュツゼイガク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</si>
</sst>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5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6">
    <xf numFmtId="0" fontId="0" fillId="0" borderId="0" xfId="0">
      <alignment vertical="center"/>
    </xf>
    <xf numFmtId="49" fontId="5" fillId="0" borderId="0" xfId="1" applyNumberFormat="1" applyFont="1" applyBorder="1" applyAlignment="1" applyProtection="1">
      <alignment horizontal="center" vertical="center" wrapText="1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7" fillId="0" borderId="0" xfId="1" applyNumberFormat="1" applyFont="1" applyBorder="1" applyAlignment="1" applyProtection="1">
      <alignment horizontal="center" vertical="center" wrapText="1"/>
    </xf>
    <xf numFmtId="49" fontId="5" fillId="0" borderId="0" xfId="5" applyNumberFormat="1" applyFont="1" applyBorder="1" applyAlignment="1" applyProtection="1">
      <alignment horizontal="distributed" vertical="center" wrapText="1"/>
    </xf>
    <xf numFmtId="0" fontId="5" fillId="0" borderId="0" xfId="1" applyNumberFormat="1" applyFont="1" applyBorder="1" applyAlignment="1" applyProtection="1">
      <alignment horizontal="center" vertical="center" wrapText="1"/>
    </xf>
    <xf numFmtId="49" fontId="5" fillId="0" borderId="0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/>
    <xf numFmtId="49" fontId="8" fillId="0" borderId="0" xfId="1" applyNumberFormat="1" applyFont="1" applyBorder="1" applyAlignment="1" applyProtection="1">
      <alignment horizontal="distributed" vertical="center" justifyLastLine="1"/>
    </xf>
    <xf numFmtId="0" fontId="5" fillId="0" borderId="1" xfId="1" applyNumberFormat="1" applyFont="1" applyBorder="1" applyAlignment="1" applyProtection="1">
      <alignment vertical="center"/>
    </xf>
    <xf numFmtId="0" fontId="5" fillId="0" borderId="0" xfId="1" applyNumberFormat="1" applyFont="1" applyBorder="1" applyAlignment="1" applyProtection="1">
      <alignment vertical="center"/>
    </xf>
    <xf numFmtId="49" fontId="5" fillId="0" borderId="2" xfId="1" applyNumberFormat="1" applyFont="1" applyBorder="1" applyAlignment="1" applyProtection="1">
      <alignment vertical="center" wrapText="1" justifyLastLine="1"/>
    </xf>
    <xf numFmtId="49" fontId="5" fillId="0" borderId="3" xfId="1" applyNumberFormat="1" applyFont="1" applyBorder="1" applyAlignment="1" applyProtection="1">
      <alignment vertical="center" wrapText="1" justifyLastLine="1"/>
    </xf>
    <xf numFmtId="49" fontId="8" fillId="0" borderId="4" xfId="1" applyNumberFormat="1" applyFont="1" applyBorder="1" applyAlignment="1" applyProtection="1">
      <alignment horizontal="center" vertical="center" wrapText="1" justifyLastLine="1"/>
    </xf>
    <xf numFmtId="49" fontId="8" fillId="0" borderId="5" xfId="1" applyNumberFormat="1" applyFont="1" applyBorder="1" applyAlignment="1" applyProtection="1">
      <alignment horizontal="center" vertical="center" wrapText="1" justifyLastLine="1"/>
    </xf>
    <xf numFmtId="49" fontId="8" fillId="0" borderId="5" xfId="1" applyNumberFormat="1" applyFont="1" applyBorder="1" applyAlignment="1" applyProtection="1">
      <alignment vertical="center" justifyLastLine="1"/>
    </xf>
    <xf numFmtId="49" fontId="8" fillId="0" borderId="6" xfId="1" applyNumberFormat="1" applyFont="1" applyBorder="1" applyAlignment="1" applyProtection="1">
      <alignment horizontal="center" vertical="center" wrapText="1" justifyLastLine="1"/>
    </xf>
    <xf numFmtId="49" fontId="8" fillId="0" borderId="4" xfId="1" applyNumberFormat="1" applyFont="1" applyBorder="1" applyAlignment="1" applyProtection="1">
      <alignment vertical="top" wrapText="1" justifyLastLine="1"/>
    </xf>
    <xf numFmtId="49" fontId="8" fillId="0" borderId="5" xfId="1" applyNumberFormat="1" applyFont="1" applyBorder="1" applyAlignment="1" applyProtection="1">
      <alignment vertical="top" wrapText="1" justifyLastLine="1"/>
    </xf>
    <xf numFmtId="49" fontId="8" fillId="0" borderId="6" xfId="1" applyNumberFormat="1" applyFont="1" applyBorder="1" applyAlignment="1">
      <alignment horizontal="center" vertical="center" wrapText="1" justifyLastLine="1"/>
    </xf>
    <xf numFmtId="49" fontId="5" fillId="0" borderId="7" xfId="1" applyNumberFormat="1" applyFont="1" applyFill="1" applyBorder="1" applyAlignment="1" applyProtection="1">
      <alignment horizontal="right" vertical="center"/>
    </xf>
    <xf numFmtId="0" fontId="5" fillId="0" borderId="8" xfId="1" applyNumberFormat="1" applyFont="1" applyBorder="1" applyAlignment="1" applyProtection="1">
      <alignment horizontal="left" vertical="center"/>
    </xf>
    <xf numFmtId="49" fontId="5" fillId="0" borderId="0" xfId="1" applyNumberFormat="1" applyFont="1" applyFill="1" applyBorder="1" applyAlignment="1" applyProtection="1">
      <alignment vertical="center"/>
    </xf>
    <xf numFmtId="49" fontId="5" fillId="1" borderId="9" xfId="1" applyNumberFormat="1" applyFont="1" applyFill="1" applyBorder="1" applyAlignment="1" applyProtection="1">
      <alignment horizontal="right" vertical="center"/>
    </xf>
    <xf numFmtId="0" fontId="5" fillId="1" borderId="10" xfId="1" applyNumberFormat="1" applyFont="1" applyFill="1" applyBorder="1" applyAlignment="1" applyProtection="1">
      <alignment horizontal="left" vertical="center"/>
    </xf>
    <xf numFmtId="49" fontId="5" fillId="0" borderId="9" xfId="1" applyNumberFormat="1" applyFont="1" applyFill="1" applyBorder="1" applyAlignment="1" applyProtection="1">
      <alignment horizontal="right" vertical="center"/>
    </xf>
    <xf numFmtId="0" fontId="5" fillId="0" borderId="10" xfId="1" applyNumberFormat="1" applyFont="1" applyBorder="1" applyAlignment="1" applyProtection="1">
      <alignment horizontal="left" vertical="center"/>
    </xf>
    <xf numFmtId="49" fontId="5" fillId="1" borderId="11" xfId="1" applyNumberFormat="1" applyFont="1" applyFill="1" applyBorder="1" applyAlignment="1" applyProtection="1">
      <alignment horizontal="right" vertical="center"/>
    </xf>
    <xf numFmtId="0" fontId="5" fillId="1" borderId="12" xfId="1" applyNumberFormat="1" applyFont="1" applyFill="1" applyBorder="1" applyAlignment="1" applyProtection="1">
      <alignment horizontal="left" vertical="center"/>
    </xf>
    <xf numFmtId="0" fontId="2" fillId="0" borderId="0" xfId="1" applyNumberFormat="1" applyFont="1" applyBorder="1" applyAlignment="1" applyProtection="1"/>
    <xf numFmtId="49" fontId="5" fillId="0" borderId="0" xfId="1" applyNumberFormat="1" applyFont="1" applyBorder="1" applyAlignment="1" applyProtection="1">
      <alignment horizontal="center" wrapText="1"/>
    </xf>
    <xf numFmtId="49" fontId="3" fillId="0" borderId="0" xfId="4" applyNumberFormat="1" applyFont="1" applyBorder="1" applyAlignment="1" applyProtection="1">
      <alignment horizontal="center" wrapText="1"/>
    </xf>
    <xf numFmtId="49" fontId="8" fillId="0" borderId="13" xfId="1" applyNumberFormat="1" applyFont="1" applyBorder="1" applyAlignment="1" applyProtection="1">
      <alignment horizontal="center" vertical="center" wrapText="1" justifyLastLine="1"/>
    </xf>
    <xf numFmtId="49" fontId="8" fillId="0" borderId="13" xfId="1" applyNumberFormat="1" applyFont="1" applyBorder="1" applyAlignment="1" applyProtection="1">
      <alignment vertical="top" wrapText="1" justifyLastLine="1"/>
    </xf>
    <xf numFmtId="179" fontId="8" fillId="0" borderId="7" xfId="2" applyNumberFormat="1" applyFont="1" applyFill="1" applyBorder="1" applyAlignment="1" applyProtection="1">
      <alignment horizontal="right" vertical="center"/>
    </xf>
    <xf numFmtId="0" fontId="8" fillId="0" borderId="8" xfId="2" applyNumberFormat="1" applyFont="1" applyBorder="1" applyAlignment="1" applyProtection="1">
      <alignment horizontal="left" vertical="center"/>
    </xf>
    <xf numFmtId="179" fontId="8" fillId="2" borderId="9" xfId="2" applyNumberFormat="1" applyFont="1" applyFill="1" applyBorder="1" applyAlignment="1" applyProtection="1">
      <alignment horizontal="right" vertical="center"/>
    </xf>
    <xf numFmtId="0" fontId="8" fillId="2" borderId="10" xfId="2" applyNumberFormat="1" applyFont="1" applyFill="1" applyBorder="1" applyAlignment="1" applyProtection="1">
      <alignment horizontal="left" vertical="center"/>
    </xf>
    <xf numFmtId="179" fontId="8" fillId="0" borderId="9" xfId="2" applyNumberFormat="1" applyFont="1" applyFill="1" applyBorder="1" applyAlignment="1" applyProtection="1">
      <alignment horizontal="right" vertical="center"/>
    </xf>
    <xf numFmtId="0" fontId="8" fillId="0" borderId="10" xfId="2" applyNumberFormat="1" applyFont="1" applyBorder="1" applyAlignment="1" applyProtection="1">
      <alignment horizontal="left" vertical="center"/>
    </xf>
    <xf numFmtId="179" fontId="8" fillId="2" borderId="11" xfId="2" applyNumberFormat="1" applyFont="1" applyFill="1" applyBorder="1" applyAlignment="1" applyProtection="1">
      <alignment horizontal="right" vertical="center"/>
    </xf>
    <xf numFmtId="0" fontId="8" fillId="2" borderId="12" xfId="2" applyNumberFormat="1" applyFont="1" applyFill="1" applyBorder="1" applyAlignment="1" applyProtection="1">
      <alignment horizontal="left" vertical="center"/>
    </xf>
    <xf numFmtId="49" fontId="5" fillId="0" borderId="14" xfId="1" applyNumberFormat="1" applyFont="1" applyFill="1" applyBorder="1" applyAlignment="1" applyProtection="1">
      <alignment vertical="center"/>
    </xf>
    <xf numFmtId="177" fontId="9" fillId="0" borderId="15" xfId="1" applyNumberFormat="1" applyFont="1" applyFill="1" applyBorder="1" applyAlignment="1" applyProtection="1">
      <alignment horizontal="right" vertical="center" shrinkToFit="1"/>
    </xf>
    <xf numFmtId="177" fontId="9" fillId="0" borderId="16" xfId="1" applyNumberFormat="1" applyFont="1" applyFill="1" applyBorder="1" applyAlignment="1" applyProtection="1">
      <alignment horizontal="right" vertical="center" shrinkToFit="1"/>
    </xf>
    <xf numFmtId="177" fontId="9" fillId="0" borderId="17" xfId="1" applyNumberFormat="1" applyFont="1" applyFill="1" applyBorder="1" applyAlignment="1" applyProtection="1">
      <alignment horizontal="right" vertical="center" shrinkToFit="1"/>
    </xf>
    <xf numFmtId="177" fontId="9" fillId="0" borderId="18" xfId="1" applyNumberFormat="1" applyFont="1" applyFill="1" applyBorder="1" applyAlignment="1" applyProtection="1">
      <alignment horizontal="right" vertical="center" shrinkToFit="1"/>
    </xf>
    <xf numFmtId="178" fontId="9" fillId="0" borderId="17" xfId="1" applyNumberFormat="1" applyFont="1" applyFill="1" applyBorder="1" applyAlignment="1" applyProtection="1">
      <alignment horizontal="right" vertical="center" shrinkToFit="1"/>
    </xf>
    <xf numFmtId="177" fontId="9" fillId="1" borderId="19" xfId="1" applyNumberFormat="1" applyFont="1" applyFill="1" applyBorder="1" applyAlignment="1" applyProtection="1">
      <alignment horizontal="right" vertical="center" shrinkToFit="1"/>
    </xf>
    <xf numFmtId="177" fontId="9" fillId="1" borderId="20" xfId="1" applyNumberFormat="1" applyFont="1" applyFill="1" applyBorder="1" applyAlignment="1" applyProtection="1">
      <alignment horizontal="right" vertical="center" shrinkToFit="1"/>
    </xf>
    <xf numFmtId="177" fontId="9" fillId="1" borderId="21" xfId="1" applyNumberFormat="1" applyFont="1" applyFill="1" applyBorder="1" applyAlignment="1" applyProtection="1">
      <alignment horizontal="right" vertical="center" shrinkToFit="1"/>
    </xf>
    <xf numFmtId="177" fontId="9" fillId="1" borderId="22" xfId="1" applyNumberFormat="1" applyFont="1" applyFill="1" applyBorder="1" applyAlignment="1" applyProtection="1">
      <alignment horizontal="right" vertical="center" shrinkToFit="1"/>
    </xf>
    <xf numFmtId="178" fontId="9" fillId="1" borderId="21" xfId="1" applyNumberFormat="1" applyFont="1" applyFill="1" applyBorder="1" applyAlignment="1" applyProtection="1">
      <alignment horizontal="right" vertical="center" shrinkToFit="1"/>
    </xf>
    <xf numFmtId="177" fontId="9" fillId="0" borderId="19" xfId="1" applyNumberFormat="1" applyFont="1" applyFill="1" applyBorder="1" applyAlignment="1" applyProtection="1">
      <alignment horizontal="right" vertical="center" shrinkToFit="1"/>
    </xf>
    <xf numFmtId="177" fontId="9" fillId="0" borderId="20" xfId="1" applyNumberFormat="1" applyFont="1" applyFill="1" applyBorder="1" applyAlignment="1" applyProtection="1">
      <alignment horizontal="right" vertical="center" shrinkToFit="1"/>
    </xf>
    <xf numFmtId="177" fontId="9" fillId="0" borderId="21" xfId="1" applyNumberFormat="1" applyFont="1" applyFill="1" applyBorder="1" applyAlignment="1" applyProtection="1">
      <alignment horizontal="right" vertical="center" shrinkToFit="1"/>
    </xf>
    <xf numFmtId="177" fontId="9" fillId="0" borderId="22" xfId="1" applyNumberFormat="1" applyFont="1" applyFill="1" applyBorder="1" applyAlignment="1" applyProtection="1">
      <alignment horizontal="right" vertical="center" shrinkToFit="1"/>
    </xf>
    <xf numFmtId="178" fontId="9" fillId="0" borderId="21" xfId="1" applyNumberFormat="1" applyFont="1" applyFill="1" applyBorder="1" applyAlignment="1" applyProtection="1">
      <alignment horizontal="right" vertical="center" shrinkToFit="1"/>
    </xf>
    <xf numFmtId="177" fontId="9" fillId="1" borderId="23" xfId="1" applyNumberFormat="1" applyFont="1" applyFill="1" applyBorder="1" applyAlignment="1" applyProtection="1">
      <alignment horizontal="right" vertical="center" shrinkToFit="1"/>
    </xf>
    <xf numFmtId="177" fontId="9" fillId="1" borderId="24" xfId="1" applyNumberFormat="1" applyFont="1" applyFill="1" applyBorder="1" applyAlignment="1" applyProtection="1">
      <alignment horizontal="right" vertical="center" shrinkToFit="1"/>
    </xf>
    <xf numFmtId="177" fontId="9" fillId="1" borderId="25" xfId="1" applyNumberFormat="1" applyFont="1" applyFill="1" applyBorder="1" applyAlignment="1" applyProtection="1">
      <alignment horizontal="right" vertical="center" shrinkToFit="1"/>
    </xf>
    <xf numFmtId="177" fontId="9" fillId="1" borderId="26" xfId="1" applyNumberFormat="1" applyFont="1" applyFill="1" applyBorder="1" applyAlignment="1" applyProtection="1">
      <alignment horizontal="right" vertical="center" shrinkToFit="1"/>
    </xf>
    <xf numFmtId="178" fontId="9" fillId="1" borderId="25" xfId="1" applyNumberFormat="1" applyFont="1" applyFill="1" applyBorder="1" applyAlignment="1" applyProtection="1">
      <alignment horizontal="right" vertical="center" shrinkToFit="1"/>
    </xf>
    <xf numFmtId="177" fontId="10" fillId="0" borderId="18" xfId="1" applyNumberFormat="1" applyFont="1" applyFill="1" applyBorder="1" applyAlignment="1" applyProtection="1">
      <alignment horizontal="right" vertical="center" shrinkToFit="1"/>
    </xf>
    <xf numFmtId="177" fontId="10" fillId="0" borderId="16" xfId="1" applyNumberFormat="1" applyFont="1" applyFill="1" applyBorder="1" applyAlignment="1" applyProtection="1">
      <alignment horizontal="right" vertical="center" shrinkToFit="1"/>
    </xf>
    <xf numFmtId="177" fontId="10" fillId="0" borderId="17" xfId="1" applyNumberFormat="1" applyFont="1" applyFill="1" applyBorder="1" applyAlignment="1" applyProtection="1">
      <alignment horizontal="right" vertical="center" shrinkToFit="1"/>
    </xf>
    <xf numFmtId="178" fontId="10" fillId="0" borderId="17" xfId="1" applyNumberFormat="1" applyFont="1" applyFill="1" applyBorder="1" applyAlignment="1" applyProtection="1">
      <alignment horizontal="right" vertical="center" shrinkToFit="1"/>
    </xf>
    <xf numFmtId="177" fontId="10" fillId="2" borderId="22" xfId="1" applyNumberFormat="1" applyFont="1" applyFill="1" applyBorder="1" applyAlignment="1" applyProtection="1">
      <alignment horizontal="right" vertical="center" shrinkToFit="1"/>
    </xf>
    <xf numFmtId="177" fontId="10" fillId="2" borderId="20" xfId="1" applyNumberFormat="1" applyFont="1" applyFill="1" applyBorder="1" applyAlignment="1" applyProtection="1">
      <alignment horizontal="right" vertical="center" shrinkToFit="1"/>
    </xf>
    <xf numFmtId="177" fontId="10" fillId="2" borderId="21" xfId="1" applyNumberFormat="1" applyFont="1" applyFill="1" applyBorder="1" applyAlignment="1" applyProtection="1">
      <alignment horizontal="right" vertical="center" shrinkToFit="1"/>
    </xf>
    <xf numFmtId="178" fontId="10" fillId="2" borderId="21" xfId="1" applyNumberFormat="1" applyFont="1" applyFill="1" applyBorder="1" applyAlignment="1" applyProtection="1">
      <alignment horizontal="right" vertical="center" shrinkToFit="1"/>
    </xf>
    <xf numFmtId="177" fontId="10" fillId="0" borderId="22" xfId="1" applyNumberFormat="1" applyFont="1" applyFill="1" applyBorder="1" applyAlignment="1" applyProtection="1">
      <alignment horizontal="right" vertical="center" shrinkToFit="1"/>
    </xf>
    <xf numFmtId="177" fontId="10" fillId="0" borderId="20" xfId="1" applyNumberFormat="1" applyFont="1" applyFill="1" applyBorder="1" applyAlignment="1" applyProtection="1">
      <alignment horizontal="right" vertical="center" shrinkToFit="1"/>
    </xf>
    <xf numFmtId="177" fontId="10" fillId="0" borderId="21" xfId="1" applyNumberFormat="1" applyFont="1" applyFill="1" applyBorder="1" applyAlignment="1" applyProtection="1">
      <alignment horizontal="right" vertical="center" shrinkToFit="1"/>
    </xf>
    <xf numFmtId="178" fontId="10" fillId="0" borderId="21" xfId="1" applyNumberFormat="1" applyFont="1" applyFill="1" applyBorder="1" applyAlignment="1" applyProtection="1">
      <alignment horizontal="right" vertical="center" shrinkToFit="1"/>
    </xf>
    <xf numFmtId="177" fontId="10" fillId="2" borderId="26" xfId="1" applyNumberFormat="1" applyFont="1" applyFill="1" applyBorder="1" applyAlignment="1" applyProtection="1">
      <alignment horizontal="right" vertical="center" shrinkToFit="1"/>
    </xf>
    <xf numFmtId="177" fontId="10" fillId="2" borderId="24" xfId="1" applyNumberFormat="1" applyFont="1" applyFill="1" applyBorder="1" applyAlignment="1" applyProtection="1">
      <alignment horizontal="right" vertical="center" shrinkToFit="1"/>
    </xf>
    <xf numFmtId="177" fontId="10" fillId="2" borderId="25" xfId="1" applyNumberFormat="1" applyFont="1" applyFill="1" applyBorder="1" applyAlignment="1" applyProtection="1">
      <alignment horizontal="right" vertical="center" shrinkToFit="1"/>
    </xf>
    <xf numFmtId="178" fontId="10" fillId="2" borderId="25" xfId="1" applyNumberFormat="1" applyFont="1" applyFill="1" applyBorder="1" applyAlignment="1" applyProtection="1">
      <alignment horizontal="right" vertical="center" shrinkToFit="1"/>
    </xf>
    <xf numFmtId="49" fontId="5" fillId="0" borderId="27" xfId="1" applyNumberFormat="1" applyFont="1" applyBorder="1" applyAlignment="1">
      <alignment horizontal="distributed" vertical="center" wrapText="1" justifyLastLine="1"/>
    </xf>
    <xf numFmtId="0" fontId="11" fillId="0" borderId="28" xfId="0" applyFont="1" applyBorder="1" applyAlignment="1">
      <alignment horizontal="distributed" vertical="center" wrapText="1" justifyLastLine="1"/>
    </xf>
    <xf numFmtId="49" fontId="5" fillId="0" borderId="27" xfId="1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49" fontId="5" fillId="0" borderId="28" xfId="1" applyNumberFormat="1" applyFont="1" applyBorder="1" applyAlignment="1">
      <alignment horizontal="distributed" vertical="center" wrapText="1" justifyLastLine="1"/>
    </xf>
    <xf numFmtId="49" fontId="8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29" xfId="1" applyNumberFormat="1" applyFont="1" applyBorder="1" applyAlignment="1" applyProtection="1">
      <alignment horizontal="distributed" vertical="center" wrapText="1" justifyLastLine="1"/>
    </xf>
    <xf numFmtId="49" fontId="5" fillId="0" borderId="30" xfId="1" applyNumberFormat="1" applyFont="1" applyBorder="1" applyAlignment="1" applyProtection="1">
      <alignment horizontal="distributed" vertical="center" wrapText="1" justifyLastLine="1"/>
    </xf>
    <xf numFmtId="49" fontId="5" fillId="0" borderId="31" xfId="1" applyNumberFormat="1" applyFont="1" applyBorder="1" applyAlignment="1" applyProtection="1">
      <alignment horizontal="distributed" vertical="center" wrapText="1" justifyLastLine="1"/>
    </xf>
    <xf numFmtId="0" fontId="2" fillId="0" borderId="28" xfId="1" applyFont="1" applyBorder="1" applyAlignment="1">
      <alignment horizontal="distributed" vertical="center" wrapText="1" justifyLastLine="1"/>
    </xf>
    <xf numFmtId="49" fontId="5" fillId="0" borderId="0" xfId="1" applyNumberFormat="1" applyFont="1" applyBorder="1" applyAlignment="1" applyProtection="1">
      <alignment horizontal="distributed" vertical="center" wrapText="1" justifyLastLine="1"/>
    </xf>
    <xf numFmtId="49" fontId="5" fillId="0" borderId="2" xfId="1" applyNumberFormat="1" applyFont="1" applyBorder="1" applyAlignment="1" applyProtection="1">
      <alignment horizontal="distributed" vertical="center" wrapText="1" justifyLastLine="1"/>
    </xf>
    <xf numFmtId="49" fontId="5" fillId="0" borderId="28" xfId="1" applyNumberFormat="1" applyFont="1" applyBorder="1" applyAlignment="1" applyProtection="1">
      <alignment horizontal="distributed" vertical="center" wrapText="1" justifyLastLine="1"/>
    </xf>
    <xf numFmtId="49" fontId="5" fillId="0" borderId="31" xfId="1" applyNumberFormat="1" applyFont="1" applyBorder="1" applyAlignment="1" applyProtection="1">
      <alignment horizontal="distributed" vertical="top" wrapText="1" justifyLastLine="1"/>
    </xf>
    <xf numFmtId="49" fontId="5" fillId="0" borderId="28" xfId="1" applyNumberFormat="1" applyFont="1" applyBorder="1" applyAlignment="1" applyProtection="1">
      <alignment horizontal="distributed" vertical="top" wrapText="1" justifyLastLine="1"/>
    </xf>
    <xf numFmtId="49" fontId="5" fillId="0" borderId="32" xfId="1" applyNumberFormat="1" applyFont="1" applyBorder="1" applyAlignment="1" applyProtection="1">
      <alignment horizontal="distributed" vertical="center" wrapText="1" justifyLastLine="1"/>
    </xf>
    <xf numFmtId="49" fontId="5" fillId="0" borderId="8" xfId="1" applyNumberFormat="1" applyFont="1" applyBorder="1" applyAlignment="1" applyProtection="1">
      <alignment horizontal="distributed" vertical="center" wrapText="1" justifyLastLine="1"/>
    </xf>
    <xf numFmtId="49" fontId="5" fillId="0" borderId="33" xfId="1" applyNumberFormat="1" applyFont="1" applyBorder="1" applyAlignment="1" applyProtection="1">
      <alignment horizontal="distributed" vertical="center" wrapText="1" justifyLastLine="1"/>
    </xf>
    <xf numFmtId="49" fontId="5" fillId="0" borderId="34" xfId="1" applyNumberFormat="1" applyFont="1" applyBorder="1" applyAlignment="1" applyProtection="1">
      <alignment horizontal="distributed" vertical="center" wrapText="1" justifyLastLine="1"/>
    </xf>
    <xf numFmtId="49" fontId="8" fillId="0" borderId="34" xfId="1" applyNumberFormat="1" applyFont="1" applyBorder="1" applyAlignment="1" applyProtection="1">
      <alignment horizontal="distributed" vertical="center" wrapText="1" justifyLastLine="1"/>
    </xf>
    <xf numFmtId="49" fontId="8" fillId="0" borderId="2" xfId="1" applyNumberFormat="1" applyFont="1" applyBorder="1" applyAlignment="1" applyProtection="1">
      <alignment horizontal="distributed" vertical="center" wrapText="1" justifyLastLine="1"/>
    </xf>
    <xf numFmtId="49" fontId="8" fillId="0" borderId="31" xfId="1" applyNumberFormat="1" applyFont="1" applyBorder="1" applyAlignment="1" applyProtection="1">
      <alignment horizontal="distributed" vertical="center" wrapText="1" justifyLastLine="1"/>
    </xf>
    <xf numFmtId="49" fontId="5" fillId="0" borderId="3" xfId="1" applyNumberFormat="1" applyFont="1" applyBorder="1" applyAlignment="1" applyProtection="1">
      <alignment horizontal="distributed" vertical="center" wrapText="1" justifyLastLine="1"/>
    </xf>
    <xf numFmtId="0" fontId="2" fillId="0" borderId="32" xfId="1" applyFont="1" applyBorder="1" applyAlignment="1">
      <alignment horizontal="distributed" vertical="center" wrapText="1" justifyLastLine="1"/>
    </xf>
    <xf numFmtId="0" fontId="2" fillId="0" borderId="8" xfId="1" applyFont="1" applyBorder="1" applyAlignment="1">
      <alignment horizontal="distributed" vertical="center" wrapText="1" justifyLastLine="1"/>
    </xf>
    <xf numFmtId="49" fontId="8" fillId="0" borderId="29" xfId="1" applyNumberFormat="1" applyFont="1" applyBorder="1" applyAlignment="1" applyProtection="1">
      <alignment horizontal="distributed" vertical="center" wrapText="1" justifyLastLine="1"/>
    </xf>
    <xf numFmtId="49" fontId="8" fillId="0" borderId="30" xfId="1" applyNumberFormat="1" applyFont="1" applyBorder="1" applyAlignment="1" applyProtection="1">
      <alignment horizontal="distributed" vertical="center" wrapText="1" justifyLastLine="1"/>
    </xf>
    <xf numFmtId="0" fontId="2" fillId="0" borderId="2" xfId="1" applyFont="1" applyBorder="1" applyAlignment="1">
      <alignment horizontal="distributed" vertical="center" wrapText="1" justifyLastLine="1"/>
    </xf>
    <xf numFmtId="49" fontId="5" fillId="0" borderId="27" xfId="1" applyNumberFormat="1" applyFont="1" applyBorder="1" applyAlignment="1" applyProtection="1">
      <alignment horizontal="distributed" vertical="center" wrapText="1" justifyLastLine="1"/>
    </xf>
    <xf numFmtId="0" fontId="5" fillId="0" borderId="35" xfId="1" applyNumberFormat="1" applyFont="1" applyBorder="1" applyAlignment="1" applyProtection="1">
      <alignment horizontal="distributed" vertical="center" justifyLastLine="1"/>
    </xf>
    <xf numFmtId="0" fontId="2" fillId="0" borderId="35" xfId="1" applyNumberFormat="1" applyFont="1" applyBorder="1" applyAlignment="1">
      <alignment horizontal="distributed" vertical="center" justifyLastLine="1"/>
    </xf>
    <xf numFmtId="0" fontId="2" fillId="0" borderId="35" xfId="1" applyFont="1" applyBorder="1" applyAlignment="1">
      <alignment horizontal="distributed" vertical="center" justifyLastLine="1"/>
    </xf>
    <xf numFmtId="0" fontId="2" fillId="0" borderId="36" xfId="1" applyFont="1" applyBorder="1" applyAlignment="1">
      <alignment horizontal="distributed" vertical="center" justifyLastLine="1"/>
    </xf>
    <xf numFmtId="49" fontId="5" fillId="0" borderId="37" xfId="1" applyNumberFormat="1" applyFont="1" applyBorder="1" applyAlignment="1" applyProtection="1">
      <alignment horizontal="left" vertical="center" wrapText="1" justifyLastLine="1"/>
    </xf>
    <xf numFmtId="49" fontId="5" fillId="0" borderId="38" xfId="1" applyNumberFormat="1" applyFont="1" applyBorder="1" applyAlignment="1" applyProtection="1">
      <alignment horizontal="left" vertical="center" wrapText="1" justifyLastLine="1"/>
    </xf>
    <xf numFmtId="49" fontId="5" fillId="0" borderId="39" xfId="1" applyNumberFormat="1" applyFont="1" applyBorder="1" applyAlignment="1" applyProtection="1">
      <alignment horizontal="left" vertical="center" wrapText="1" justifyLastLine="1"/>
    </xf>
    <xf numFmtId="49" fontId="5" fillId="0" borderId="40" xfId="1" applyNumberFormat="1" applyFont="1" applyBorder="1" applyAlignment="1" applyProtection="1">
      <alignment horizontal="left" vertical="center" wrapText="1" justifyLastLine="1"/>
    </xf>
    <xf numFmtId="49" fontId="5" fillId="0" borderId="41" xfId="1" applyNumberFormat="1" applyFont="1" applyBorder="1" applyAlignment="1" applyProtection="1">
      <alignment horizontal="left" vertical="center" wrapText="1" justifyLastLine="1"/>
    </xf>
    <xf numFmtId="49" fontId="5" fillId="0" borderId="42" xfId="1" applyNumberFormat="1" applyFont="1" applyBorder="1" applyAlignment="1" applyProtection="1">
      <alignment horizontal="left" vertical="center" wrapText="1" justifyLastLine="1"/>
    </xf>
    <xf numFmtId="0" fontId="5" fillId="0" borderId="11" xfId="1" applyNumberFormat="1" applyFont="1" applyBorder="1" applyAlignment="1" applyProtection="1">
      <alignment horizontal="center" vertical="center"/>
    </xf>
    <xf numFmtId="0" fontId="5" fillId="0" borderId="12" xfId="1" applyNumberFormat="1" applyFont="1" applyBorder="1" applyAlignment="1" applyProtection="1">
      <alignment horizontal="center" vertical="center"/>
    </xf>
    <xf numFmtId="176" fontId="5" fillId="0" borderId="43" xfId="1" applyNumberFormat="1" applyFont="1" applyBorder="1" applyAlignment="1" applyProtection="1">
      <alignment horizontal="center" vertical="center"/>
    </xf>
    <xf numFmtId="0" fontId="2" fillId="0" borderId="43" xfId="1" applyFont="1" applyBorder="1" applyAlignment="1">
      <alignment horizontal="center" vertical="center"/>
    </xf>
    <xf numFmtId="0" fontId="5" fillId="0" borderId="43" xfId="1" applyNumberFormat="1" applyFont="1" applyBorder="1" applyAlignment="1" applyProtection="1">
      <alignment horizontal="center" vertical="center"/>
    </xf>
    <xf numFmtId="176" fontId="5" fillId="0" borderId="8" xfId="1" applyNumberFormat="1" applyFont="1" applyBorder="1" applyAlignment="1" applyProtection="1">
      <alignment horizontal="center" vertical="center"/>
    </xf>
    <xf numFmtId="49" fontId="5" fillId="0" borderId="7" xfId="1" applyNumberFormat="1" applyFont="1" applyBorder="1" applyAlignment="1" applyProtection="1">
      <alignment horizontal="center" vertical="center"/>
    </xf>
    <xf numFmtId="49" fontId="5" fillId="0" borderId="44" xfId="1" applyNumberFormat="1" applyFont="1" applyBorder="1" applyAlignment="1" applyProtection="1">
      <alignment horizontal="center" vertical="center"/>
    </xf>
    <xf numFmtId="49" fontId="5" fillId="0" borderId="8" xfId="1" applyNumberFormat="1" applyFont="1" applyBorder="1" applyAlignment="1" applyProtection="1">
      <alignment horizontal="center" vertical="center"/>
    </xf>
    <xf numFmtId="0" fontId="5" fillId="0" borderId="7" xfId="1" applyNumberFormat="1" applyFont="1" applyBorder="1" applyAlignment="1" applyProtection="1">
      <alignment horizontal="center" vertical="center"/>
    </xf>
    <xf numFmtId="0" fontId="5" fillId="0" borderId="8" xfId="1" applyNumberFormat="1" applyFont="1" applyBorder="1" applyAlignment="1" applyProtection="1">
      <alignment horizontal="center" vertical="center"/>
    </xf>
    <xf numFmtId="0" fontId="6" fillId="0" borderId="0" xfId="1" applyNumberFormat="1" applyFont="1" applyBorder="1" applyAlignment="1" applyProtection="1">
      <alignment horizontal="center" vertical="center" wrapText="1"/>
    </xf>
    <xf numFmtId="49" fontId="5" fillId="0" borderId="45" xfId="1" applyNumberFormat="1" applyFont="1" applyBorder="1" applyAlignment="1" applyProtection="1">
      <alignment horizontal="distributed" vertical="center" wrapText="1" justifyLastLine="1"/>
    </xf>
    <xf numFmtId="49" fontId="5" fillId="0" borderId="46" xfId="1" applyNumberFormat="1" applyFont="1" applyBorder="1" applyAlignment="1" applyProtection="1">
      <alignment horizontal="distributed" vertical="center" wrapText="1" justifyLastLine="1"/>
    </xf>
    <xf numFmtId="49" fontId="5" fillId="0" borderId="47" xfId="1" applyNumberFormat="1" applyFont="1" applyBorder="1" applyAlignment="1" applyProtection="1">
      <alignment horizontal="distributed" vertical="center" wrapText="1" justifyLastLine="1"/>
    </xf>
    <xf numFmtId="49" fontId="5" fillId="0" borderId="48" xfId="1" applyNumberFormat="1" applyFont="1" applyBorder="1" applyAlignment="1" applyProtection="1">
      <alignment horizontal="distributed" vertical="center" wrapText="1" justifyLastLine="1"/>
    </xf>
    <xf numFmtId="0" fontId="2" fillId="0" borderId="48" xfId="1" applyFont="1" applyBorder="1" applyAlignment="1">
      <alignment horizontal="distributed" vertical="center" wrapText="1" justifyLastLine="1"/>
    </xf>
    <xf numFmtId="0" fontId="2" fillId="0" borderId="30" xfId="1" applyFont="1" applyBorder="1" applyAlignment="1">
      <alignment horizontal="distributed" vertical="center" wrapText="1" justifyLastLine="1"/>
    </xf>
    <xf numFmtId="49" fontId="8" fillId="0" borderId="47" xfId="1" applyNumberFormat="1" applyFont="1" applyBorder="1" applyAlignment="1" applyProtection="1">
      <alignment horizontal="distributed" vertical="center" wrapText="1" justifyLastLine="1"/>
    </xf>
    <xf numFmtId="49" fontId="8" fillId="0" borderId="48" xfId="1" applyNumberFormat="1" applyFont="1" applyBorder="1" applyAlignment="1" applyProtection="1">
      <alignment horizontal="distributed" vertical="center" wrapText="1" justifyLastLine="1"/>
    </xf>
    <xf numFmtId="0" fontId="2" fillId="0" borderId="46" xfId="1" applyFont="1" applyBorder="1" applyAlignment="1">
      <alignment horizontal="distributed" vertical="center" wrapText="1" justifyLastLine="1"/>
    </xf>
    <xf numFmtId="176" fontId="5" fillId="0" borderId="36" xfId="1" applyNumberFormat="1" applyFont="1" applyBorder="1" applyAlignment="1" applyProtection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6" fillId="0" borderId="0" xfId="1" applyNumberFormat="1" applyFont="1" applyBorder="1" applyAlignment="1" applyProtection="1">
      <alignment horizontal="center" wrapText="1"/>
    </xf>
    <xf numFmtId="49" fontId="5" fillId="0" borderId="14" xfId="1" applyNumberFormat="1" applyFont="1" applyBorder="1" applyAlignment="1" applyProtection="1">
      <alignment horizontal="distributed" vertical="center" wrapText="1" justifyLastLine="1"/>
    </xf>
    <xf numFmtId="0" fontId="5" fillId="0" borderId="49" xfId="1" applyNumberFormat="1" applyFont="1" applyBorder="1" applyAlignment="1" applyProtection="1">
      <alignment horizontal="center" vertical="center"/>
    </xf>
    <xf numFmtId="0" fontId="5" fillId="0" borderId="50" xfId="1" applyNumberFormat="1" applyFont="1" applyBorder="1" applyAlignment="1" applyProtection="1">
      <alignment horizontal="center" vertical="center"/>
    </xf>
    <xf numFmtId="0" fontId="5" fillId="0" borderId="36" xfId="1" applyNumberFormat="1" applyFont="1" applyBorder="1" applyAlignment="1" applyProtection="1">
      <alignment horizontal="center" vertical="center"/>
    </xf>
  </cellXfs>
  <cellStyles count="6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58" xfId="4"/>
    <cellStyle name="標準_平成14年地方公務員制度実態調査_レイアウト_14_71固定資産土地入力用_修正済み_課税状況調査市町村_5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9">
    <tabColor theme="8"/>
  </sheetPr>
  <dimension ref="A1:HY37"/>
  <sheetViews>
    <sheetView showGridLines="0" tabSelected="1" zoomScale="80" zoomScaleNormal="100" zoomScaleSheetLayoutView="80" workbookViewId="0">
      <selection activeCell="IA2" sqref="IA2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4" width="10.6640625" style="6" customWidth="1"/>
    <col min="115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42" width="13.33203125" style="6" customWidth="1"/>
    <col min="143" max="143" width="18.6640625" style="6" customWidth="1"/>
    <col min="144" max="146" width="9.77734375" style="6" customWidth="1"/>
    <col min="147" max="148" width="10.6640625" style="6" customWidth="1"/>
    <col min="149" max="150" width="10.77734375" style="6" customWidth="1"/>
    <col min="151" max="151" width="11.77734375" style="6" customWidth="1"/>
    <col min="152" max="152" width="24.33203125" style="6" customWidth="1"/>
    <col min="153" max="153" width="24.44140625" style="6" customWidth="1"/>
    <col min="154" max="154" width="21.44140625" style="6" customWidth="1"/>
    <col min="155" max="157" width="13.77734375" style="6" customWidth="1"/>
    <col min="158" max="158" width="15.6640625" style="6" customWidth="1"/>
    <col min="159" max="160" width="11.77734375" style="6" customWidth="1"/>
    <col min="161" max="161" width="15.6640625" style="6" customWidth="1"/>
    <col min="162" max="165" width="10.77734375" style="6" customWidth="1"/>
    <col min="166" max="166" width="9.77734375" style="6" customWidth="1"/>
    <col min="167" max="167" width="7.88671875" style="6" customWidth="1"/>
    <col min="168" max="175" width="13.33203125" style="6" customWidth="1"/>
    <col min="176" max="176" width="18.6640625" style="6" customWidth="1"/>
    <col min="177" max="179" width="9.77734375" style="6" customWidth="1"/>
    <col min="180" max="181" width="10.6640625" style="6" customWidth="1"/>
    <col min="182" max="183" width="10.77734375" style="6" customWidth="1"/>
    <col min="184" max="184" width="11.77734375" style="6" customWidth="1"/>
    <col min="185" max="185" width="24.33203125" style="6" customWidth="1"/>
    <col min="186" max="186" width="24.44140625" style="6" customWidth="1"/>
    <col min="187" max="187" width="21.44140625" style="6" customWidth="1"/>
    <col min="188" max="190" width="13.77734375" style="6" customWidth="1"/>
    <col min="191" max="191" width="15.6640625" style="6" customWidth="1"/>
    <col min="192" max="193" width="11.77734375" style="6" customWidth="1"/>
    <col min="194" max="194" width="15.6640625" style="6" customWidth="1"/>
    <col min="195" max="198" width="10.77734375" style="6" customWidth="1"/>
    <col min="199" max="199" width="9.77734375" style="6" customWidth="1"/>
    <col min="200" max="200" width="7.88671875" style="6" customWidth="1"/>
    <col min="201" max="208" width="13.33203125" style="6" customWidth="1"/>
    <col min="209" max="209" width="18.6640625" style="6" customWidth="1"/>
    <col min="210" max="212" width="9.77734375" style="6" customWidth="1"/>
    <col min="213" max="214" width="10.6640625" style="6" customWidth="1"/>
    <col min="215" max="216" width="10.77734375" style="6" customWidth="1"/>
    <col min="217" max="217" width="11.77734375" style="6" customWidth="1"/>
    <col min="218" max="218" width="24.33203125" style="6" customWidth="1"/>
    <col min="219" max="219" width="24.44140625" style="6" customWidth="1"/>
    <col min="220" max="220" width="21.44140625" style="6" customWidth="1"/>
    <col min="221" max="223" width="13.77734375" style="6" customWidth="1"/>
    <col min="224" max="224" width="15.6640625" style="6" customWidth="1"/>
    <col min="225" max="226" width="11.77734375" style="6" customWidth="1"/>
    <col min="227" max="227" width="15.6640625" style="6" customWidth="1"/>
    <col min="228" max="231" width="10.77734375" style="6" customWidth="1"/>
    <col min="232" max="232" width="9.77734375" style="6" customWidth="1"/>
    <col min="233" max="233" width="7.88671875" style="6" customWidth="1"/>
    <col min="234" max="16384" width="1" style="6"/>
  </cols>
  <sheetData>
    <row r="1" spans="1:233" s="1" customFormat="1" ht="48" customHeight="1" x14ac:dyDescent="0.2">
      <c r="B1" s="2"/>
      <c r="C1" s="129" t="s">
        <v>161</v>
      </c>
      <c r="D1" s="129"/>
      <c r="E1" s="129"/>
      <c r="F1" s="129"/>
      <c r="G1" s="129"/>
      <c r="H1" s="129"/>
      <c r="I1" s="129"/>
      <c r="J1" s="129"/>
      <c r="K1" s="129"/>
      <c r="L1" s="129" t="s">
        <v>161</v>
      </c>
      <c r="M1" s="129"/>
      <c r="N1" s="129"/>
      <c r="O1" s="129"/>
      <c r="P1" s="129"/>
      <c r="Q1" s="129"/>
      <c r="R1" s="129"/>
      <c r="S1" s="129"/>
      <c r="T1" s="129" t="s">
        <v>162</v>
      </c>
      <c r="U1" s="129"/>
      <c r="V1" s="129"/>
      <c r="W1" s="129"/>
      <c r="X1" s="129"/>
      <c r="Y1" s="129"/>
      <c r="Z1" s="129"/>
      <c r="AA1" s="129" t="s">
        <v>162</v>
      </c>
      <c r="AB1" s="129"/>
      <c r="AC1" s="129"/>
      <c r="AD1" s="129"/>
      <c r="AE1" s="129"/>
      <c r="AF1" s="129"/>
      <c r="AG1" s="129"/>
      <c r="AH1" s="129"/>
      <c r="AI1" s="129"/>
      <c r="AJ1" s="129" t="s">
        <v>161</v>
      </c>
      <c r="AK1" s="129"/>
      <c r="AL1" s="129"/>
      <c r="AM1" s="129"/>
      <c r="AN1" s="129"/>
      <c r="AO1" s="129"/>
      <c r="AP1" s="129"/>
      <c r="AQ1" s="129"/>
      <c r="AR1" s="129"/>
      <c r="AS1" s="129" t="s">
        <v>161</v>
      </c>
      <c r="AT1" s="129"/>
      <c r="AU1" s="129"/>
      <c r="AV1" s="129"/>
      <c r="AW1" s="129"/>
      <c r="AX1" s="129"/>
      <c r="AY1" s="129"/>
      <c r="AZ1" s="129"/>
      <c r="BA1" s="129" t="s">
        <v>162</v>
      </c>
      <c r="BB1" s="129"/>
      <c r="BC1" s="129"/>
      <c r="BD1" s="129"/>
      <c r="BE1" s="129"/>
      <c r="BF1" s="129"/>
      <c r="BG1" s="129"/>
      <c r="BH1" s="129" t="s">
        <v>162</v>
      </c>
      <c r="BI1" s="129"/>
      <c r="BJ1" s="129"/>
      <c r="BK1" s="129"/>
      <c r="BL1" s="129"/>
      <c r="BM1" s="129"/>
      <c r="BN1" s="129"/>
      <c r="BO1" s="129"/>
      <c r="BP1" s="129"/>
      <c r="BQ1" s="129" t="s">
        <v>161</v>
      </c>
      <c r="BR1" s="129"/>
      <c r="BS1" s="129"/>
      <c r="BT1" s="129"/>
      <c r="BU1" s="129"/>
      <c r="BV1" s="129"/>
      <c r="BW1" s="129"/>
      <c r="BX1" s="129"/>
      <c r="BY1" s="129"/>
      <c r="BZ1" s="129" t="s">
        <v>161</v>
      </c>
      <c r="CA1" s="129"/>
      <c r="CB1" s="129"/>
      <c r="CC1" s="129"/>
      <c r="CD1" s="129"/>
      <c r="CE1" s="129"/>
      <c r="CF1" s="129"/>
      <c r="CG1" s="129"/>
      <c r="CH1" s="129" t="s">
        <v>162</v>
      </c>
      <c r="CI1" s="129"/>
      <c r="CJ1" s="129"/>
      <c r="CK1" s="129"/>
      <c r="CL1" s="129"/>
      <c r="CM1" s="129"/>
      <c r="CN1" s="129"/>
      <c r="CO1" s="129" t="s">
        <v>162</v>
      </c>
      <c r="CP1" s="129"/>
      <c r="CQ1" s="129"/>
      <c r="CR1" s="129"/>
      <c r="CS1" s="129"/>
      <c r="CT1" s="129"/>
      <c r="CU1" s="129"/>
      <c r="CV1" s="129"/>
      <c r="CW1" s="129"/>
      <c r="CX1" s="129" t="s">
        <v>161</v>
      </c>
      <c r="CY1" s="129"/>
      <c r="CZ1" s="129"/>
      <c r="DA1" s="129"/>
      <c r="DB1" s="129"/>
      <c r="DC1" s="129"/>
      <c r="DD1" s="129"/>
      <c r="DE1" s="129"/>
      <c r="DF1" s="129"/>
      <c r="DG1" s="129" t="s">
        <v>161</v>
      </c>
      <c r="DH1" s="129"/>
      <c r="DI1" s="129"/>
      <c r="DJ1" s="129"/>
      <c r="DK1" s="129"/>
      <c r="DL1" s="129"/>
      <c r="DM1" s="129"/>
      <c r="DN1" s="129"/>
      <c r="DO1" s="129" t="s">
        <v>162</v>
      </c>
      <c r="DP1" s="129"/>
      <c r="DQ1" s="129"/>
      <c r="DR1" s="129"/>
      <c r="DS1" s="129"/>
      <c r="DT1" s="129"/>
      <c r="DU1" s="129"/>
      <c r="DV1" s="129" t="s">
        <v>162</v>
      </c>
      <c r="DW1" s="129"/>
      <c r="DX1" s="129"/>
      <c r="DY1" s="129"/>
      <c r="DZ1" s="129"/>
      <c r="EA1" s="129"/>
      <c r="EB1" s="129"/>
      <c r="EC1" s="129"/>
      <c r="ED1" s="129"/>
      <c r="EE1" s="129" t="s">
        <v>161</v>
      </c>
      <c r="EF1" s="129"/>
      <c r="EG1" s="129"/>
      <c r="EH1" s="129"/>
      <c r="EI1" s="129"/>
      <c r="EJ1" s="129"/>
      <c r="EK1" s="129"/>
      <c r="EL1" s="129"/>
      <c r="EM1" s="129"/>
      <c r="EN1" s="129" t="s">
        <v>161</v>
      </c>
      <c r="EO1" s="129"/>
      <c r="EP1" s="129"/>
      <c r="EQ1" s="129"/>
      <c r="ER1" s="129"/>
      <c r="ES1" s="129"/>
      <c r="ET1" s="129"/>
      <c r="EU1" s="129"/>
      <c r="EV1" s="129" t="s">
        <v>162</v>
      </c>
      <c r="EW1" s="129"/>
      <c r="EX1" s="129"/>
      <c r="EY1" s="129"/>
      <c r="EZ1" s="129"/>
      <c r="FA1" s="129"/>
      <c r="FB1" s="129"/>
      <c r="FC1" s="129" t="s">
        <v>162</v>
      </c>
      <c r="FD1" s="129"/>
      <c r="FE1" s="129"/>
      <c r="FF1" s="129"/>
      <c r="FG1" s="129"/>
      <c r="FH1" s="129"/>
      <c r="FI1" s="129"/>
      <c r="FJ1" s="129"/>
      <c r="FK1" s="129"/>
      <c r="FL1" s="129" t="s">
        <v>161</v>
      </c>
      <c r="FM1" s="129"/>
      <c r="FN1" s="129"/>
      <c r="FO1" s="129"/>
      <c r="FP1" s="129"/>
      <c r="FQ1" s="129"/>
      <c r="FR1" s="129"/>
      <c r="FS1" s="129"/>
      <c r="FT1" s="129"/>
      <c r="FU1" s="129" t="s">
        <v>161</v>
      </c>
      <c r="FV1" s="129"/>
      <c r="FW1" s="129"/>
      <c r="FX1" s="129"/>
      <c r="FY1" s="129"/>
      <c r="FZ1" s="129"/>
      <c r="GA1" s="129"/>
      <c r="GB1" s="129"/>
      <c r="GC1" s="129" t="s">
        <v>162</v>
      </c>
      <c r="GD1" s="129"/>
      <c r="GE1" s="129"/>
      <c r="GF1" s="129"/>
      <c r="GG1" s="129"/>
      <c r="GH1" s="129"/>
      <c r="GI1" s="129"/>
      <c r="GJ1" s="129" t="s">
        <v>162</v>
      </c>
      <c r="GK1" s="129"/>
      <c r="GL1" s="129"/>
      <c r="GM1" s="129"/>
      <c r="GN1" s="129"/>
      <c r="GO1" s="129"/>
      <c r="GP1" s="129"/>
      <c r="GQ1" s="129"/>
      <c r="GR1" s="129"/>
      <c r="GS1" s="129" t="s">
        <v>161</v>
      </c>
      <c r="GT1" s="129"/>
      <c r="GU1" s="129"/>
      <c r="GV1" s="129"/>
      <c r="GW1" s="129"/>
      <c r="GX1" s="129"/>
      <c r="GY1" s="129"/>
      <c r="GZ1" s="129"/>
      <c r="HA1" s="129"/>
      <c r="HB1" s="129" t="s">
        <v>161</v>
      </c>
      <c r="HC1" s="129"/>
      <c r="HD1" s="129"/>
      <c r="HE1" s="129"/>
      <c r="HF1" s="129"/>
      <c r="HG1" s="129"/>
      <c r="HH1" s="129"/>
      <c r="HI1" s="129"/>
      <c r="HJ1" s="129" t="s">
        <v>162</v>
      </c>
      <c r="HK1" s="129"/>
      <c r="HL1" s="129"/>
      <c r="HM1" s="129"/>
      <c r="HN1" s="129"/>
      <c r="HO1" s="129"/>
      <c r="HP1" s="129"/>
      <c r="HQ1" s="129" t="s">
        <v>162</v>
      </c>
      <c r="HR1" s="129"/>
      <c r="HS1" s="129"/>
      <c r="HT1" s="129"/>
      <c r="HU1" s="129"/>
      <c r="HV1" s="129"/>
      <c r="HW1" s="129"/>
      <c r="HX1" s="129"/>
      <c r="HY1" s="129"/>
    </row>
    <row r="2" spans="1:233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  <c r="EE2" s="3"/>
      <c r="EF2" s="3"/>
      <c r="EG2" s="3"/>
      <c r="EH2" s="3"/>
      <c r="EI2" s="3"/>
      <c r="EJ2" s="4"/>
      <c r="EK2" s="5"/>
      <c r="FL2" s="3"/>
      <c r="FM2" s="3"/>
      <c r="FN2" s="3"/>
      <c r="FO2" s="3"/>
      <c r="FP2" s="3"/>
      <c r="FQ2" s="4"/>
      <c r="FR2" s="5"/>
      <c r="GS2" s="3"/>
      <c r="GT2" s="3"/>
      <c r="GU2" s="3"/>
      <c r="GV2" s="3"/>
      <c r="GW2" s="3"/>
      <c r="GX2" s="4"/>
      <c r="GY2" s="5"/>
    </row>
    <row r="3" spans="1:233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  <c r="ED3" s="8"/>
      <c r="EE3" s="8" t="s">
        <v>0</v>
      </c>
      <c r="EF3" s="8" t="s">
        <v>108</v>
      </c>
      <c r="EG3" s="8" t="s">
        <v>109</v>
      </c>
      <c r="EH3" s="8" t="s">
        <v>110</v>
      </c>
      <c r="EI3" s="8" t="s">
        <v>111</v>
      </c>
      <c r="EJ3" s="8" t="s">
        <v>112</v>
      </c>
      <c r="EK3" s="8" t="s">
        <v>113</v>
      </c>
      <c r="EL3" s="8" t="s">
        <v>114</v>
      </c>
      <c r="EM3" s="8" t="s">
        <v>115</v>
      </c>
      <c r="EN3" s="8" t="s">
        <v>116</v>
      </c>
      <c r="EO3" s="8" t="s">
        <v>117</v>
      </c>
      <c r="EP3" s="8" t="s">
        <v>118</v>
      </c>
      <c r="EQ3" s="8" t="s">
        <v>119</v>
      </c>
      <c r="ER3" s="8" t="s">
        <v>120</v>
      </c>
      <c r="ES3" s="8" t="s">
        <v>121</v>
      </c>
      <c r="ET3" s="8" t="s">
        <v>1</v>
      </c>
      <c r="EU3" s="8" t="s">
        <v>2</v>
      </c>
      <c r="EV3" s="8" t="s">
        <v>122</v>
      </c>
      <c r="EW3" s="8" t="s">
        <v>123</v>
      </c>
      <c r="EX3" s="8" t="s">
        <v>124</v>
      </c>
      <c r="EY3" s="8" t="s">
        <v>125</v>
      </c>
      <c r="EZ3" s="8" t="s">
        <v>126</v>
      </c>
      <c r="FA3" s="8" t="s">
        <v>3</v>
      </c>
      <c r="FB3" s="8" t="s">
        <v>4</v>
      </c>
      <c r="FC3" s="8" t="s">
        <v>127</v>
      </c>
      <c r="FD3" s="8" t="s">
        <v>128</v>
      </c>
      <c r="FE3" s="8" t="s">
        <v>5</v>
      </c>
      <c r="FF3" s="8" t="s">
        <v>129</v>
      </c>
      <c r="FG3" s="8" t="s">
        <v>130</v>
      </c>
      <c r="FH3" s="8" t="s">
        <v>6</v>
      </c>
      <c r="FI3" s="8" t="s">
        <v>150</v>
      </c>
      <c r="FJ3" s="8" t="s">
        <v>151</v>
      </c>
      <c r="FL3" s="8" t="s">
        <v>0</v>
      </c>
      <c r="FM3" s="8" t="s">
        <v>108</v>
      </c>
      <c r="FN3" s="8" t="s">
        <v>109</v>
      </c>
      <c r="FO3" s="8" t="s">
        <v>110</v>
      </c>
      <c r="FP3" s="8" t="s">
        <v>111</v>
      </c>
      <c r="FQ3" s="8" t="s">
        <v>112</v>
      </c>
      <c r="FR3" s="8" t="s">
        <v>113</v>
      </c>
      <c r="FS3" s="8" t="s">
        <v>114</v>
      </c>
      <c r="FT3" s="8" t="s">
        <v>115</v>
      </c>
      <c r="FU3" s="8" t="s">
        <v>116</v>
      </c>
      <c r="FV3" s="8" t="s">
        <v>117</v>
      </c>
      <c r="FW3" s="8" t="s">
        <v>118</v>
      </c>
      <c r="FX3" s="8" t="s">
        <v>119</v>
      </c>
      <c r="FY3" s="8" t="s">
        <v>120</v>
      </c>
      <c r="FZ3" s="8" t="s">
        <v>121</v>
      </c>
      <c r="GA3" s="8" t="s">
        <v>1</v>
      </c>
      <c r="GB3" s="8" t="s">
        <v>2</v>
      </c>
      <c r="GC3" s="8" t="s">
        <v>122</v>
      </c>
      <c r="GD3" s="8" t="s">
        <v>123</v>
      </c>
      <c r="GE3" s="8" t="s">
        <v>124</v>
      </c>
      <c r="GF3" s="8" t="s">
        <v>125</v>
      </c>
      <c r="GG3" s="8" t="s">
        <v>126</v>
      </c>
      <c r="GH3" s="8" t="s">
        <v>3</v>
      </c>
      <c r="GI3" s="8" t="s">
        <v>4</v>
      </c>
      <c r="GJ3" s="8" t="s">
        <v>127</v>
      </c>
      <c r="GK3" s="8" t="s">
        <v>128</v>
      </c>
      <c r="GL3" s="8" t="s">
        <v>5</v>
      </c>
      <c r="GM3" s="8" t="s">
        <v>129</v>
      </c>
      <c r="GN3" s="8" t="s">
        <v>130</v>
      </c>
      <c r="GO3" s="8" t="s">
        <v>6</v>
      </c>
      <c r="GP3" s="8" t="s">
        <v>150</v>
      </c>
      <c r="GQ3" s="8" t="s">
        <v>151</v>
      </c>
      <c r="GS3" s="8" t="s">
        <v>0</v>
      </c>
      <c r="GT3" s="8" t="s">
        <v>108</v>
      </c>
      <c r="GU3" s="8" t="s">
        <v>109</v>
      </c>
      <c r="GV3" s="8" t="s">
        <v>110</v>
      </c>
      <c r="GW3" s="8" t="s">
        <v>111</v>
      </c>
      <c r="GX3" s="8" t="s">
        <v>112</v>
      </c>
      <c r="GY3" s="8" t="s">
        <v>113</v>
      </c>
      <c r="GZ3" s="8" t="s">
        <v>114</v>
      </c>
      <c r="HA3" s="8" t="s">
        <v>115</v>
      </c>
      <c r="HB3" s="8" t="s">
        <v>116</v>
      </c>
      <c r="HC3" s="8" t="s">
        <v>117</v>
      </c>
      <c r="HD3" s="8" t="s">
        <v>118</v>
      </c>
      <c r="HE3" s="8" t="s">
        <v>119</v>
      </c>
      <c r="HF3" s="8" t="s">
        <v>120</v>
      </c>
      <c r="HG3" s="8" t="s">
        <v>121</v>
      </c>
      <c r="HH3" s="8" t="s">
        <v>1</v>
      </c>
      <c r="HI3" s="8" t="s">
        <v>2</v>
      </c>
      <c r="HJ3" s="8" t="s">
        <v>122</v>
      </c>
      <c r="HK3" s="8" t="s">
        <v>123</v>
      </c>
      <c r="HL3" s="8" t="s">
        <v>124</v>
      </c>
      <c r="HM3" s="8" t="s">
        <v>125</v>
      </c>
      <c r="HN3" s="8" t="s">
        <v>126</v>
      </c>
      <c r="HO3" s="8" t="s">
        <v>3</v>
      </c>
      <c r="HP3" s="8" t="s">
        <v>4</v>
      </c>
      <c r="HQ3" s="8" t="s">
        <v>127</v>
      </c>
      <c r="HR3" s="8" t="s">
        <v>128</v>
      </c>
      <c r="HS3" s="8" t="s">
        <v>5</v>
      </c>
      <c r="HT3" s="8" t="s">
        <v>129</v>
      </c>
      <c r="HU3" s="8" t="s">
        <v>130</v>
      </c>
      <c r="HV3" s="8" t="s">
        <v>6</v>
      </c>
      <c r="HW3" s="8" t="s">
        <v>150</v>
      </c>
      <c r="HX3" s="8" t="s">
        <v>151</v>
      </c>
    </row>
    <row r="4" spans="1:233" s="10" customFormat="1" ht="13.5" customHeight="1" x14ac:dyDescent="0.2">
      <c r="A4" s="127" t="s">
        <v>7</v>
      </c>
      <c r="B4" s="128"/>
      <c r="C4" s="120">
        <v>10</v>
      </c>
      <c r="D4" s="120"/>
      <c r="E4" s="120"/>
      <c r="F4" s="120"/>
      <c r="G4" s="120"/>
      <c r="H4" s="120">
        <v>11</v>
      </c>
      <c r="I4" s="120"/>
      <c r="J4" s="120"/>
      <c r="K4" s="120"/>
      <c r="L4" s="120">
        <v>12</v>
      </c>
      <c r="M4" s="120"/>
      <c r="N4" s="120"/>
      <c r="O4" s="120"/>
      <c r="P4" s="120"/>
      <c r="Q4" s="120"/>
      <c r="R4" s="120"/>
      <c r="S4" s="120"/>
      <c r="T4" s="120">
        <v>13</v>
      </c>
      <c r="U4" s="122"/>
      <c r="V4" s="122"/>
      <c r="W4" s="120">
        <v>14</v>
      </c>
      <c r="X4" s="121"/>
      <c r="Y4" s="121"/>
      <c r="Z4" s="121"/>
      <c r="AA4" s="120">
        <v>14</v>
      </c>
      <c r="AB4" s="122"/>
      <c r="AC4" s="122"/>
      <c r="AD4" s="124" t="s">
        <v>131</v>
      </c>
      <c r="AE4" s="125"/>
      <c r="AF4" s="125"/>
      <c r="AG4" s="125"/>
      <c r="AH4" s="126"/>
      <c r="AI4" s="9"/>
      <c r="AJ4" s="123">
        <v>20</v>
      </c>
      <c r="AK4" s="120"/>
      <c r="AL4" s="120"/>
      <c r="AM4" s="120"/>
      <c r="AN4" s="120"/>
      <c r="AO4" s="120">
        <v>21</v>
      </c>
      <c r="AP4" s="120"/>
      <c r="AQ4" s="120"/>
      <c r="AR4" s="120"/>
      <c r="AS4" s="120">
        <v>22</v>
      </c>
      <c r="AT4" s="120"/>
      <c r="AU4" s="120"/>
      <c r="AV4" s="120"/>
      <c r="AW4" s="120"/>
      <c r="AX4" s="120"/>
      <c r="AY4" s="120"/>
      <c r="AZ4" s="120"/>
      <c r="BA4" s="120">
        <v>23</v>
      </c>
      <c r="BB4" s="122"/>
      <c r="BC4" s="122"/>
      <c r="BD4" s="120">
        <v>24</v>
      </c>
      <c r="BE4" s="121"/>
      <c r="BF4" s="121"/>
      <c r="BG4" s="121"/>
      <c r="BH4" s="120">
        <v>24</v>
      </c>
      <c r="BI4" s="122"/>
      <c r="BJ4" s="122"/>
      <c r="BK4" s="124" t="s">
        <v>132</v>
      </c>
      <c r="BL4" s="125"/>
      <c r="BM4" s="125"/>
      <c r="BN4" s="125"/>
      <c r="BO4" s="126"/>
      <c r="BP4" s="9"/>
      <c r="BQ4" s="123">
        <v>30</v>
      </c>
      <c r="BR4" s="120"/>
      <c r="BS4" s="120"/>
      <c r="BT4" s="120"/>
      <c r="BU4" s="120"/>
      <c r="BV4" s="120">
        <v>31</v>
      </c>
      <c r="BW4" s="120"/>
      <c r="BX4" s="120"/>
      <c r="BY4" s="120"/>
      <c r="BZ4" s="120">
        <v>32</v>
      </c>
      <c r="CA4" s="120"/>
      <c r="CB4" s="120"/>
      <c r="CC4" s="120"/>
      <c r="CD4" s="120"/>
      <c r="CE4" s="120"/>
      <c r="CF4" s="120"/>
      <c r="CG4" s="120"/>
      <c r="CH4" s="120">
        <v>33</v>
      </c>
      <c r="CI4" s="122"/>
      <c r="CJ4" s="122"/>
      <c r="CK4" s="120">
        <v>34</v>
      </c>
      <c r="CL4" s="121"/>
      <c r="CM4" s="121"/>
      <c r="CN4" s="121"/>
      <c r="CO4" s="120">
        <v>34</v>
      </c>
      <c r="CP4" s="122"/>
      <c r="CQ4" s="122"/>
      <c r="CR4" s="124" t="s">
        <v>133</v>
      </c>
      <c r="CS4" s="125"/>
      <c r="CT4" s="125"/>
      <c r="CU4" s="125"/>
      <c r="CV4" s="126"/>
      <c r="CW4" s="9"/>
      <c r="CX4" s="123">
        <v>40</v>
      </c>
      <c r="CY4" s="120"/>
      <c r="CZ4" s="120"/>
      <c r="DA4" s="120"/>
      <c r="DB4" s="120"/>
      <c r="DC4" s="120">
        <v>41</v>
      </c>
      <c r="DD4" s="120"/>
      <c r="DE4" s="120"/>
      <c r="DF4" s="120"/>
      <c r="DG4" s="120">
        <v>42</v>
      </c>
      <c r="DH4" s="120"/>
      <c r="DI4" s="120"/>
      <c r="DJ4" s="120"/>
      <c r="DK4" s="120"/>
      <c r="DL4" s="120"/>
      <c r="DM4" s="120"/>
      <c r="DN4" s="120"/>
      <c r="DO4" s="120">
        <v>43</v>
      </c>
      <c r="DP4" s="122"/>
      <c r="DQ4" s="122"/>
      <c r="DR4" s="120">
        <v>44</v>
      </c>
      <c r="DS4" s="121"/>
      <c r="DT4" s="121"/>
      <c r="DU4" s="121"/>
      <c r="DV4" s="120">
        <v>44</v>
      </c>
      <c r="DW4" s="122"/>
      <c r="DX4" s="122"/>
      <c r="DY4" s="124" t="s">
        <v>134</v>
      </c>
      <c r="DZ4" s="125"/>
      <c r="EA4" s="125"/>
      <c r="EB4" s="125"/>
      <c r="EC4" s="126"/>
      <c r="ED4" s="9"/>
      <c r="EE4" s="123">
        <v>50</v>
      </c>
      <c r="EF4" s="120"/>
      <c r="EG4" s="120"/>
      <c r="EH4" s="120"/>
      <c r="EI4" s="120"/>
      <c r="EJ4" s="120">
        <v>51</v>
      </c>
      <c r="EK4" s="120"/>
      <c r="EL4" s="120"/>
      <c r="EM4" s="120"/>
      <c r="EN4" s="120">
        <v>52</v>
      </c>
      <c r="EO4" s="120"/>
      <c r="EP4" s="120"/>
      <c r="EQ4" s="120"/>
      <c r="ER4" s="120"/>
      <c r="ES4" s="120"/>
      <c r="ET4" s="120"/>
      <c r="EU4" s="120"/>
      <c r="EV4" s="120">
        <v>53</v>
      </c>
      <c r="EW4" s="122"/>
      <c r="EX4" s="122"/>
      <c r="EY4" s="120">
        <v>54</v>
      </c>
      <c r="EZ4" s="121"/>
      <c r="FA4" s="121"/>
      <c r="FB4" s="121"/>
      <c r="FC4" s="120">
        <v>54</v>
      </c>
      <c r="FD4" s="122"/>
      <c r="FE4" s="122"/>
      <c r="FF4" s="124" t="s">
        <v>135</v>
      </c>
      <c r="FG4" s="125"/>
      <c r="FH4" s="125"/>
      <c r="FI4" s="125"/>
      <c r="FJ4" s="126"/>
      <c r="FK4" s="9"/>
      <c r="FL4" s="123">
        <v>60</v>
      </c>
      <c r="FM4" s="120"/>
      <c r="FN4" s="120"/>
      <c r="FO4" s="120"/>
      <c r="FP4" s="120"/>
      <c r="FQ4" s="120">
        <v>61</v>
      </c>
      <c r="FR4" s="120"/>
      <c r="FS4" s="120"/>
      <c r="FT4" s="120"/>
      <c r="FU4" s="120">
        <v>62</v>
      </c>
      <c r="FV4" s="120"/>
      <c r="FW4" s="120"/>
      <c r="FX4" s="120"/>
      <c r="FY4" s="120"/>
      <c r="FZ4" s="120"/>
      <c r="GA4" s="120"/>
      <c r="GB4" s="120"/>
      <c r="GC4" s="120">
        <v>63</v>
      </c>
      <c r="GD4" s="122"/>
      <c r="GE4" s="122"/>
      <c r="GF4" s="120">
        <v>64</v>
      </c>
      <c r="GG4" s="121"/>
      <c r="GH4" s="121"/>
      <c r="GI4" s="121"/>
      <c r="GJ4" s="120">
        <v>64</v>
      </c>
      <c r="GK4" s="122"/>
      <c r="GL4" s="122"/>
      <c r="GM4" s="124" t="s">
        <v>136</v>
      </c>
      <c r="GN4" s="125"/>
      <c r="GO4" s="125"/>
      <c r="GP4" s="125"/>
      <c r="GQ4" s="126"/>
      <c r="GR4" s="9"/>
      <c r="GS4" s="123">
        <v>70</v>
      </c>
      <c r="GT4" s="120"/>
      <c r="GU4" s="120"/>
      <c r="GV4" s="120"/>
      <c r="GW4" s="120"/>
      <c r="GX4" s="120">
        <v>71</v>
      </c>
      <c r="GY4" s="120"/>
      <c r="GZ4" s="120"/>
      <c r="HA4" s="120"/>
      <c r="HB4" s="120">
        <v>72</v>
      </c>
      <c r="HC4" s="120"/>
      <c r="HD4" s="120"/>
      <c r="HE4" s="120"/>
      <c r="HF4" s="120"/>
      <c r="HG4" s="120"/>
      <c r="HH4" s="120"/>
      <c r="HI4" s="120"/>
      <c r="HJ4" s="120">
        <v>73</v>
      </c>
      <c r="HK4" s="122"/>
      <c r="HL4" s="122"/>
      <c r="HM4" s="120">
        <v>74</v>
      </c>
      <c r="HN4" s="121"/>
      <c r="HO4" s="121"/>
      <c r="HP4" s="121"/>
      <c r="HQ4" s="120">
        <v>74</v>
      </c>
      <c r="HR4" s="122"/>
      <c r="HS4" s="122"/>
      <c r="HT4" s="124" t="s">
        <v>137</v>
      </c>
      <c r="HU4" s="125"/>
      <c r="HV4" s="125"/>
      <c r="HW4" s="125"/>
      <c r="HX4" s="126"/>
      <c r="HY4" s="9"/>
    </row>
    <row r="5" spans="1:233" s="10" customFormat="1" ht="13.5" customHeight="1" x14ac:dyDescent="0.2">
      <c r="A5" s="118" t="s">
        <v>8</v>
      </c>
      <c r="B5" s="119"/>
      <c r="C5" s="108" t="s">
        <v>9</v>
      </c>
      <c r="D5" s="109"/>
      <c r="E5" s="109"/>
      <c r="F5" s="109"/>
      <c r="G5" s="109"/>
      <c r="H5" s="109"/>
      <c r="I5" s="109"/>
      <c r="J5" s="109"/>
      <c r="K5" s="109"/>
      <c r="L5" s="108" t="s">
        <v>9</v>
      </c>
      <c r="M5" s="108"/>
      <c r="N5" s="108"/>
      <c r="O5" s="108"/>
      <c r="P5" s="108"/>
      <c r="Q5" s="108"/>
      <c r="R5" s="108"/>
      <c r="S5" s="108"/>
      <c r="T5" s="108" t="s">
        <v>9</v>
      </c>
      <c r="U5" s="108"/>
      <c r="V5" s="108"/>
      <c r="W5" s="108"/>
      <c r="X5" s="108"/>
      <c r="Y5" s="108"/>
      <c r="Z5" s="108"/>
      <c r="AA5" s="108" t="s">
        <v>9</v>
      </c>
      <c r="AB5" s="108"/>
      <c r="AC5" s="108"/>
      <c r="AD5" s="110"/>
      <c r="AE5" s="110"/>
      <c r="AF5" s="110"/>
      <c r="AG5" s="110"/>
      <c r="AH5" s="110"/>
      <c r="AI5" s="111"/>
      <c r="AJ5" s="108" t="s">
        <v>10</v>
      </c>
      <c r="AK5" s="109"/>
      <c r="AL5" s="109"/>
      <c r="AM5" s="109"/>
      <c r="AN5" s="109"/>
      <c r="AO5" s="109"/>
      <c r="AP5" s="109"/>
      <c r="AQ5" s="109"/>
      <c r="AR5" s="109"/>
      <c r="AS5" s="108" t="s">
        <v>10</v>
      </c>
      <c r="AT5" s="108"/>
      <c r="AU5" s="108"/>
      <c r="AV5" s="108"/>
      <c r="AW5" s="108"/>
      <c r="AX5" s="108"/>
      <c r="AY5" s="108"/>
      <c r="AZ5" s="108"/>
      <c r="BA5" s="108" t="s">
        <v>10</v>
      </c>
      <c r="BB5" s="108"/>
      <c r="BC5" s="108"/>
      <c r="BD5" s="108"/>
      <c r="BE5" s="108"/>
      <c r="BF5" s="108"/>
      <c r="BG5" s="108"/>
      <c r="BH5" s="108" t="s">
        <v>10</v>
      </c>
      <c r="BI5" s="108"/>
      <c r="BJ5" s="108"/>
      <c r="BK5" s="110"/>
      <c r="BL5" s="110"/>
      <c r="BM5" s="110"/>
      <c r="BN5" s="110"/>
      <c r="BO5" s="110"/>
      <c r="BP5" s="111"/>
      <c r="BQ5" s="108" t="s">
        <v>11</v>
      </c>
      <c r="BR5" s="109"/>
      <c r="BS5" s="109"/>
      <c r="BT5" s="109"/>
      <c r="BU5" s="109"/>
      <c r="BV5" s="109"/>
      <c r="BW5" s="109"/>
      <c r="BX5" s="109"/>
      <c r="BY5" s="109"/>
      <c r="BZ5" s="108" t="s">
        <v>11</v>
      </c>
      <c r="CA5" s="108"/>
      <c r="CB5" s="108"/>
      <c r="CC5" s="108"/>
      <c r="CD5" s="108"/>
      <c r="CE5" s="108"/>
      <c r="CF5" s="108"/>
      <c r="CG5" s="108"/>
      <c r="CH5" s="108" t="s">
        <v>11</v>
      </c>
      <c r="CI5" s="108"/>
      <c r="CJ5" s="108"/>
      <c r="CK5" s="108"/>
      <c r="CL5" s="108"/>
      <c r="CM5" s="108"/>
      <c r="CN5" s="108"/>
      <c r="CO5" s="108" t="s">
        <v>11</v>
      </c>
      <c r="CP5" s="108"/>
      <c r="CQ5" s="108"/>
      <c r="CR5" s="110"/>
      <c r="CS5" s="110"/>
      <c r="CT5" s="110"/>
      <c r="CU5" s="110"/>
      <c r="CV5" s="110"/>
      <c r="CW5" s="111"/>
      <c r="CX5" s="108" t="s">
        <v>12</v>
      </c>
      <c r="CY5" s="109"/>
      <c r="CZ5" s="109"/>
      <c r="DA5" s="109"/>
      <c r="DB5" s="109"/>
      <c r="DC5" s="109"/>
      <c r="DD5" s="109"/>
      <c r="DE5" s="109"/>
      <c r="DF5" s="109"/>
      <c r="DG5" s="108" t="s">
        <v>12</v>
      </c>
      <c r="DH5" s="108"/>
      <c r="DI5" s="108"/>
      <c r="DJ5" s="108"/>
      <c r="DK5" s="108"/>
      <c r="DL5" s="108"/>
      <c r="DM5" s="108"/>
      <c r="DN5" s="108"/>
      <c r="DO5" s="108" t="s">
        <v>12</v>
      </c>
      <c r="DP5" s="108"/>
      <c r="DQ5" s="108"/>
      <c r="DR5" s="108"/>
      <c r="DS5" s="108"/>
      <c r="DT5" s="108"/>
      <c r="DU5" s="108"/>
      <c r="DV5" s="108" t="s">
        <v>12</v>
      </c>
      <c r="DW5" s="108"/>
      <c r="DX5" s="108"/>
      <c r="DY5" s="110"/>
      <c r="DZ5" s="110"/>
      <c r="EA5" s="110"/>
      <c r="EB5" s="110"/>
      <c r="EC5" s="110"/>
      <c r="ED5" s="111"/>
      <c r="EE5" s="108" t="s">
        <v>13</v>
      </c>
      <c r="EF5" s="109"/>
      <c r="EG5" s="109"/>
      <c r="EH5" s="109"/>
      <c r="EI5" s="109"/>
      <c r="EJ5" s="109"/>
      <c r="EK5" s="109"/>
      <c r="EL5" s="109"/>
      <c r="EM5" s="109"/>
      <c r="EN5" s="108" t="s">
        <v>13</v>
      </c>
      <c r="EO5" s="108"/>
      <c r="EP5" s="108"/>
      <c r="EQ5" s="108"/>
      <c r="ER5" s="108"/>
      <c r="ES5" s="108"/>
      <c r="ET5" s="108"/>
      <c r="EU5" s="108"/>
      <c r="EV5" s="108" t="s">
        <v>13</v>
      </c>
      <c r="EW5" s="108"/>
      <c r="EX5" s="108"/>
      <c r="EY5" s="108"/>
      <c r="EZ5" s="108"/>
      <c r="FA5" s="108"/>
      <c r="FB5" s="108"/>
      <c r="FC5" s="108" t="s">
        <v>13</v>
      </c>
      <c r="FD5" s="108"/>
      <c r="FE5" s="108"/>
      <c r="FF5" s="110"/>
      <c r="FG5" s="110"/>
      <c r="FH5" s="110"/>
      <c r="FI5" s="110"/>
      <c r="FJ5" s="110"/>
      <c r="FK5" s="111"/>
      <c r="FL5" s="108" t="s">
        <v>14</v>
      </c>
      <c r="FM5" s="109"/>
      <c r="FN5" s="109"/>
      <c r="FO5" s="109"/>
      <c r="FP5" s="109"/>
      <c r="FQ5" s="109"/>
      <c r="FR5" s="109"/>
      <c r="FS5" s="109"/>
      <c r="FT5" s="109"/>
      <c r="FU5" s="108" t="s">
        <v>14</v>
      </c>
      <c r="FV5" s="108"/>
      <c r="FW5" s="108"/>
      <c r="FX5" s="108"/>
      <c r="FY5" s="108"/>
      <c r="FZ5" s="108"/>
      <c r="GA5" s="108"/>
      <c r="GB5" s="108"/>
      <c r="GC5" s="108" t="s">
        <v>14</v>
      </c>
      <c r="GD5" s="108"/>
      <c r="GE5" s="108"/>
      <c r="GF5" s="108"/>
      <c r="GG5" s="108"/>
      <c r="GH5" s="108"/>
      <c r="GI5" s="108"/>
      <c r="GJ5" s="108" t="s">
        <v>14</v>
      </c>
      <c r="GK5" s="108"/>
      <c r="GL5" s="108"/>
      <c r="GM5" s="110"/>
      <c r="GN5" s="110"/>
      <c r="GO5" s="110"/>
      <c r="GP5" s="110"/>
      <c r="GQ5" s="110"/>
      <c r="GR5" s="111"/>
      <c r="GS5" s="108" t="s">
        <v>15</v>
      </c>
      <c r="GT5" s="109"/>
      <c r="GU5" s="109"/>
      <c r="GV5" s="109"/>
      <c r="GW5" s="109"/>
      <c r="GX5" s="109"/>
      <c r="GY5" s="109"/>
      <c r="GZ5" s="109"/>
      <c r="HA5" s="109"/>
      <c r="HB5" s="108" t="s">
        <v>15</v>
      </c>
      <c r="HC5" s="108"/>
      <c r="HD5" s="108"/>
      <c r="HE5" s="108"/>
      <c r="HF5" s="108"/>
      <c r="HG5" s="108"/>
      <c r="HH5" s="108"/>
      <c r="HI5" s="108"/>
      <c r="HJ5" s="108" t="s">
        <v>15</v>
      </c>
      <c r="HK5" s="108"/>
      <c r="HL5" s="108"/>
      <c r="HM5" s="108"/>
      <c r="HN5" s="108"/>
      <c r="HO5" s="108"/>
      <c r="HP5" s="108"/>
      <c r="HQ5" s="108" t="s">
        <v>15</v>
      </c>
      <c r="HR5" s="108"/>
      <c r="HS5" s="108"/>
      <c r="HT5" s="110"/>
      <c r="HU5" s="110"/>
      <c r="HV5" s="110"/>
      <c r="HW5" s="110"/>
      <c r="HX5" s="110"/>
      <c r="HY5" s="111"/>
    </row>
    <row r="6" spans="1:233" ht="15" customHeight="1" x14ac:dyDescent="0.2">
      <c r="A6" s="112" t="s">
        <v>96</v>
      </c>
      <c r="B6" s="113"/>
      <c r="C6" s="90" t="s">
        <v>22</v>
      </c>
      <c r="D6" s="91" t="s">
        <v>23</v>
      </c>
      <c r="E6" s="91" t="s">
        <v>24</v>
      </c>
      <c r="F6" s="91" t="s">
        <v>25</v>
      </c>
      <c r="G6" s="91" t="s">
        <v>26</v>
      </c>
      <c r="H6" s="94" t="s">
        <v>27</v>
      </c>
      <c r="I6" s="102"/>
      <c r="J6" s="102"/>
      <c r="K6" s="103"/>
      <c r="L6" s="94" t="s">
        <v>28</v>
      </c>
      <c r="M6" s="94"/>
      <c r="N6" s="101"/>
      <c r="O6" s="81" t="s">
        <v>152</v>
      </c>
      <c r="P6" s="81" t="s">
        <v>153</v>
      </c>
      <c r="Q6" s="84" t="s">
        <v>155</v>
      </c>
      <c r="R6" s="84" t="s">
        <v>154</v>
      </c>
      <c r="S6" s="85" t="s">
        <v>29</v>
      </c>
      <c r="T6" s="89" t="s">
        <v>30</v>
      </c>
      <c r="U6" s="11"/>
      <c r="V6" s="91" t="s">
        <v>31</v>
      </c>
      <c r="W6" s="94" t="s">
        <v>32</v>
      </c>
      <c r="X6" s="94"/>
      <c r="Y6" s="94"/>
      <c r="Z6" s="95"/>
      <c r="AA6" s="94" t="s">
        <v>33</v>
      </c>
      <c r="AB6" s="94"/>
      <c r="AC6" s="101"/>
      <c r="AD6" s="79" t="s">
        <v>156</v>
      </c>
      <c r="AE6" s="79" t="s">
        <v>157</v>
      </c>
      <c r="AF6" s="91" t="s">
        <v>158</v>
      </c>
      <c r="AG6" s="91" t="s">
        <v>159</v>
      </c>
      <c r="AH6" s="91" t="s">
        <v>29</v>
      </c>
      <c r="AI6" s="104" t="s">
        <v>34</v>
      </c>
      <c r="AJ6" s="90" t="s">
        <v>22</v>
      </c>
      <c r="AK6" s="91" t="s">
        <v>23</v>
      </c>
      <c r="AL6" s="91" t="s">
        <v>24</v>
      </c>
      <c r="AM6" s="91" t="s">
        <v>25</v>
      </c>
      <c r="AN6" s="91" t="s">
        <v>26</v>
      </c>
      <c r="AO6" s="94" t="s">
        <v>27</v>
      </c>
      <c r="AP6" s="102"/>
      <c r="AQ6" s="102"/>
      <c r="AR6" s="103"/>
      <c r="AS6" s="94" t="s">
        <v>28</v>
      </c>
      <c r="AT6" s="94"/>
      <c r="AU6" s="101"/>
      <c r="AV6" s="81" t="s">
        <v>152</v>
      </c>
      <c r="AW6" s="81" t="s">
        <v>153</v>
      </c>
      <c r="AX6" s="84" t="s">
        <v>155</v>
      </c>
      <c r="AY6" s="84" t="s">
        <v>154</v>
      </c>
      <c r="AZ6" s="85" t="s">
        <v>29</v>
      </c>
      <c r="BA6" s="89" t="s">
        <v>30</v>
      </c>
      <c r="BB6" s="11"/>
      <c r="BC6" s="91" t="s">
        <v>31</v>
      </c>
      <c r="BD6" s="94" t="s">
        <v>32</v>
      </c>
      <c r="BE6" s="94"/>
      <c r="BF6" s="94"/>
      <c r="BG6" s="95"/>
      <c r="BH6" s="94" t="s">
        <v>33</v>
      </c>
      <c r="BI6" s="94"/>
      <c r="BJ6" s="101"/>
      <c r="BK6" s="79" t="s">
        <v>156</v>
      </c>
      <c r="BL6" s="79" t="s">
        <v>157</v>
      </c>
      <c r="BM6" s="91" t="s">
        <v>158</v>
      </c>
      <c r="BN6" s="91" t="s">
        <v>159</v>
      </c>
      <c r="BO6" s="91" t="s">
        <v>29</v>
      </c>
      <c r="BP6" s="104" t="s">
        <v>34</v>
      </c>
      <c r="BQ6" s="90" t="s">
        <v>22</v>
      </c>
      <c r="BR6" s="91" t="s">
        <v>23</v>
      </c>
      <c r="BS6" s="91" t="s">
        <v>24</v>
      </c>
      <c r="BT6" s="91" t="s">
        <v>25</v>
      </c>
      <c r="BU6" s="91" t="s">
        <v>26</v>
      </c>
      <c r="BV6" s="94" t="s">
        <v>27</v>
      </c>
      <c r="BW6" s="102"/>
      <c r="BX6" s="102"/>
      <c r="BY6" s="103"/>
      <c r="BZ6" s="94" t="s">
        <v>28</v>
      </c>
      <c r="CA6" s="94"/>
      <c r="CB6" s="101"/>
      <c r="CC6" s="81" t="s">
        <v>152</v>
      </c>
      <c r="CD6" s="81" t="s">
        <v>153</v>
      </c>
      <c r="CE6" s="84" t="s">
        <v>155</v>
      </c>
      <c r="CF6" s="84" t="s">
        <v>154</v>
      </c>
      <c r="CG6" s="85" t="s">
        <v>29</v>
      </c>
      <c r="CH6" s="89" t="s">
        <v>30</v>
      </c>
      <c r="CI6" s="11"/>
      <c r="CJ6" s="91" t="s">
        <v>31</v>
      </c>
      <c r="CK6" s="94" t="s">
        <v>32</v>
      </c>
      <c r="CL6" s="94"/>
      <c r="CM6" s="94"/>
      <c r="CN6" s="95"/>
      <c r="CO6" s="94" t="s">
        <v>33</v>
      </c>
      <c r="CP6" s="94"/>
      <c r="CQ6" s="101"/>
      <c r="CR6" s="79" t="s">
        <v>156</v>
      </c>
      <c r="CS6" s="79" t="s">
        <v>157</v>
      </c>
      <c r="CT6" s="91" t="s">
        <v>158</v>
      </c>
      <c r="CU6" s="91" t="s">
        <v>159</v>
      </c>
      <c r="CV6" s="91" t="s">
        <v>29</v>
      </c>
      <c r="CW6" s="104" t="s">
        <v>34</v>
      </c>
      <c r="CX6" s="90" t="s">
        <v>22</v>
      </c>
      <c r="CY6" s="91" t="s">
        <v>23</v>
      </c>
      <c r="CZ6" s="91" t="s">
        <v>24</v>
      </c>
      <c r="DA6" s="91" t="s">
        <v>25</v>
      </c>
      <c r="DB6" s="91" t="s">
        <v>26</v>
      </c>
      <c r="DC6" s="94" t="s">
        <v>27</v>
      </c>
      <c r="DD6" s="102"/>
      <c r="DE6" s="102"/>
      <c r="DF6" s="103"/>
      <c r="DG6" s="94" t="s">
        <v>28</v>
      </c>
      <c r="DH6" s="94"/>
      <c r="DI6" s="101"/>
      <c r="DJ6" s="81" t="s">
        <v>152</v>
      </c>
      <c r="DK6" s="81" t="s">
        <v>153</v>
      </c>
      <c r="DL6" s="84" t="s">
        <v>155</v>
      </c>
      <c r="DM6" s="84" t="s">
        <v>154</v>
      </c>
      <c r="DN6" s="85" t="s">
        <v>29</v>
      </c>
      <c r="DO6" s="89" t="s">
        <v>30</v>
      </c>
      <c r="DP6" s="11"/>
      <c r="DQ6" s="91" t="s">
        <v>31</v>
      </c>
      <c r="DR6" s="94" t="s">
        <v>32</v>
      </c>
      <c r="DS6" s="94"/>
      <c r="DT6" s="94"/>
      <c r="DU6" s="95"/>
      <c r="DV6" s="94" t="s">
        <v>33</v>
      </c>
      <c r="DW6" s="94"/>
      <c r="DX6" s="101"/>
      <c r="DY6" s="79" t="s">
        <v>156</v>
      </c>
      <c r="DZ6" s="79" t="s">
        <v>157</v>
      </c>
      <c r="EA6" s="91" t="s">
        <v>158</v>
      </c>
      <c r="EB6" s="91" t="s">
        <v>159</v>
      </c>
      <c r="EC6" s="91" t="s">
        <v>29</v>
      </c>
      <c r="ED6" s="104" t="s">
        <v>34</v>
      </c>
      <c r="EE6" s="90" t="s">
        <v>22</v>
      </c>
      <c r="EF6" s="91" t="s">
        <v>23</v>
      </c>
      <c r="EG6" s="91" t="s">
        <v>24</v>
      </c>
      <c r="EH6" s="91" t="s">
        <v>25</v>
      </c>
      <c r="EI6" s="91" t="s">
        <v>26</v>
      </c>
      <c r="EJ6" s="94" t="s">
        <v>27</v>
      </c>
      <c r="EK6" s="102"/>
      <c r="EL6" s="102"/>
      <c r="EM6" s="103"/>
      <c r="EN6" s="94" t="s">
        <v>28</v>
      </c>
      <c r="EO6" s="94"/>
      <c r="EP6" s="101"/>
      <c r="EQ6" s="81" t="s">
        <v>152</v>
      </c>
      <c r="ER6" s="81" t="s">
        <v>153</v>
      </c>
      <c r="ES6" s="84" t="s">
        <v>155</v>
      </c>
      <c r="ET6" s="84" t="s">
        <v>154</v>
      </c>
      <c r="EU6" s="85" t="s">
        <v>29</v>
      </c>
      <c r="EV6" s="89" t="s">
        <v>30</v>
      </c>
      <c r="EW6" s="11"/>
      <c r="EX6" s="91" t="s">
        <v>31</v>
      </c>
      <c r="EY6" s="94" t="s">
        <v>32</v>
      </c>
      <c r="EZ6" s="94"/>
      <c r="FA6" s="94"/>
      <c r="FB6" s="95"/>
      <c r="FC6" s="94" t="s">
        <v>33</v>
      </c>
      <c r="FD6" s="94"/>
      <c r="FE6" s="101"/>
      <c r="FF6" s="79" t="s">
        <v>156</v>
      </c>
      <c r="FG6" s="79" t="s">
        <v>157</v>
      </c>
      <c r="FH6" s="91" t="s">
        <v>158</v>
      </c>
      <c r="FI6" s="91" t="s">
        <v>159</v>
      </c>
      <c r="FJ6" s="91" t="s">
        <v>29</v>
      </c>
      <c r="FK6" s="104" t="s">
        <v>34</v>
      </c>
      <c r="FL6" s="90" t="s">
        <v>22</v>
      </c>
      <c r="FM6" s="91" t="s">
        <v>23</v>
      </c>
      <c r="FN6" s="91" t="s">
        <v>24</v>
      </c>
      <c r="FO6" s="91" t="s">
        <v>25</v>
      </c>
      <c r="FP6" s="91" t="s">
        <v>26</v>
      </c>
      <c r="FQ6" s="94" t="s">
        <v>27</v>
      </c>
      <c r="FR6" s="102"/>
      <c r="FS6" s="102"/>
      <c r="FT6" s="103"/>
      <c r="FU6" s="94" t="s">
        <v>28</v>
      </c>
      <c r="FV6" s="94"/>
      <c r="FW6" s="101"/>
      <c r="FX6" s="81" t="s">
        <v>152</v>
      </c>
      <c r="FY6" s="81" t="s">
        <v>153</v>
      </c>
      <c r="FZ6" s="84" t="s">
        <v>155</v>
      </c>
      <c r="GA6" s="84" t="s">
        <v>154</v>
      </c>
      <c r="GB6" s="85" t="s">
        <v>29</v>
      </c>
      <c r="GC6" s="89" t="s">
        <v>30</v>
      </c>
      <c r="GD6" s="11"/>
      <c r="GE6" s="91" t="s">
        <v>31</v>
      </c>
      <c r="GF6" s="94" t="s">
        <v>32</v>
      </c>
      <c r="GG6" s="94"/>
      <c r="GH6" s="94"/>
      <c r="GI6" s="95"/>
      <c r="GJ6" s="94" t="s">
        <v>33</v>
      </c>
      <c r="GK6" s="94"/>
      <c r="GL6" s="101"/>
      <c r="GM6" s="79" t="s">
        <v>156</v>
      </c>
      <c r="GN6" s="79" t="s">
        <v>157</v>
      </c>
      <c r="GO6" s="107" t="s">
        <v>158</v>
      </c>
      <c r="GP6" s="107" t="s">
        <v>159</v>
      </c>
      <c r="GQ6" s="91" t="s">
        <v>29</v>
      </c>
      <c r="GR6" s="104" t="s">
        <v>34</v>
      </c>
      <c r="GS6" s="90" t="s">
        <v>22</v>
      </c>
      <c r="GT6" s="91" t="s">
        <v>23</v>
      </c>
      <c r="GU6" s="91" t="s">
        <v>24</v>
      </c>
      <c r="GV6" s="91" t="s">
        <v>25</v>
      </c>
      <c r="GW6" s="91" t="s">
        <v>26</v>
      </c>
      <c r="GX6" s="94" t="s">
        <v>27</v>
      </c>
      <c r="GY6" s="102"/>
      <c r="GZ6" s="102"/>
      <c r="HA6" s="103"/>
      <c r="HB6" s="94" t="s">
        <v>28</v>
      </c>
      <c r="HC6" s="94"/>
      <c r="HD6" s="101"/>
      <c r="HE6" s="81" t="s">
        <v>152</v>
      </c>
      <c r="HF6" s="81" t="s">
        <v>153</v>
      </c>
      <c r="HG6" s="84" t="s">
        <v>155</v>
      </c>
      <c r="HH6" s="84" t="s">
        <v>154</v>
      </c>
      <c r="HI6" s="85" t="s">
        <v>29</v>
      </c>
      <c r="HJ6" s="89" t="s">
        <v>30</v>
      </c>
      <c r="HK6" s="11"/>
      <c r="HL6" s="91" t="s">
        <v>31</v>
      </c>
      <c r="HM6" s="94" t="s">
        <v>32</v>
      </c>
      <c r="HN6" s="94"/>
      <c r="HO6" s="94"/>
      <c r="HP6" s="95"/>
      <c r="HQ6" s="94" t="s">
        <v>33</v>
      </c>
      <c r="HR6" s="94"/>
      <c r="HS6" s="101"/>
      <c r="HT6" s="79" t="s">
        <v>156</v>
      </c>
      <c r="HU6" s="79" t="s">
        <v>157</v>
      </c>
      <c r="HV6" s="91" t="s">
        <v>158</v>
      </c>
      <c r="HW6" s="91" t="s">
        <v>159</v>
      </c>
      <c r="HX6" s="91" t="s">
        <v>29</v>
      </c>
      <c r="HY6" s="104" t="s">
        <v>34</v>
      </c>
    </row>
    <row r="7" spans="1:233" ht="10.5" customHeight="1" x14ac:dyDescent="0.2">
      <c r="A7" s="114"/>
      <c r="B7" s="115"/>
      <c r="C7" s="106"/>
      <c r="D7" s="88"/>
      <c r="E7" s="88"/>
      <c r="F7" s="88"/>
      <c r="G7" s="88"/>
      <c r="H7" s="87" t="s">
        <v>35</v>
      </c>
      <c r="I7" s="87" t="s">
        <v>36</v>
      </c>
      <c r="J7" s="87" t="s">
        <v>37</v>
      </c>
      <c r="K7" s="96" t="s">
        <v>38</v>
      </c>
      <c r="L7" s="98" t="s">
        <v>35</v>
      </c>
      <c r="M7" s="100" t="s">
        <v>39</v>
      </c>
      <c r="N7" s="87" t="s">
        <v>40</v>
      </c>
      <c r="O7" s="82"/>
      <c r="P7" s="82"/>
      <c r="Q7" s="84"/>
      <c r="R7" s="84"/>
      <c r="S7" s="86"/>
      <c r="T7" s="89"/>
      <c r="U7" s="12"/>
      <c r="V7" s="91"/>
      <c r="W7" s="87" t="s">
        <v>41</v>
      </c>
      <c r="X7" s="87" t="s">
        <v>42</v>
      </c>
      <c r="Y7" s="87" t="s">
        <v>43</v>
      </c>
      <c r="Z7" s="96" t="s">
        <v>38</v>
      </c>
      <c r="AA7" s="97" t="s">
        <v>41</v>
      </c>
      <c r="AB7" s="87" t="s">
        <v>44</v>
      </c>
      <c r="AC7" s="87" t="s">
        <v>40</v>
      </c>
      <c r="AD7" s="80"/>
      <c r="AE7" s="80"/>
      <c r="AF7" s="91"/>
      <c r="AG7" s="91"/>
      <c r="AH7" s="91"/>
      <c r="AI7" s="105"/>
      <c r="AJ7" s="106"/>
      <c r="AK7" s="88"/>
      <c r="AL7" s="88"/>
      <c r="AM7" s="88"/>
      <c r="AN7" s="88"/>
      <c r="AO7" s="87" t="s">
        <v>35</v>
      </c>
      <c r="AP7" s="87" t="s">
        <v>36</v>
      </c>
      <c r="AQ7" s="87" t="s">
        <v>37</v>
      </c>
      <c r="AR7" s="96" t="s">
        <v>38</v>
      </c>
      <c r="AS7" s="98" t="s">
        <v>35</v>
      </c>
      <c r="AT7" s="100" t="s">
        <v>39</v>
      </c>
      <c r="AU7" s="87" t="s">
        <v>40</v>
      </c>
      <c r="AV7" s="82"/>
      <c r="AW7" s="82"/>
      <c r="AX7" s="84"/>
      <c r="AY7" s="84"/>
      <c r="AZ7" s="86"/>
      <c r="BA7" s="89"/>
      <c r="BB7" s="12"/>
      <c r="BC7" s="91"/>
      <c r="BD7" s="87" t="s">
        <v>41</v>
      </c>
      <c r="BE7" s="87" t="s">
        <v>42</v>
      </c>
      <c r="BF7" s="87" t="s">
        <v>43</v>
      </c>
      <c r="BG7" s="96" t="s">
        <v>38</v>
      </c>
      <c r="BH7" s="97" t="s">
        <v>41</v>
      </c>
      <c r="BI7" s="87" t="s">
        <v>44</v>
      </c>
      <c r="BJ7" s="87" t="s">
        <v>40</v>
      </c>
      <c r="BK7" s="80"/>
      <c r="BL7" s="80"/>
      <c r="BM7" s="91"/>
      <c r="BN7" s="91"/>
      <c r="BO7" s="91"/>
      <c r="BP7" s="105"/>
      <c r="BQ7" s="106"/>
      <c r="BR7" s="88"/>
      <c r="BS7" s="88"/>
      <c r="BT7" s="88"/>
      <c r="BU7" s="88"/>
      <c r="BV7" s="87" t="s">
        <v>35</v>
      </c>
      <c r="BW7" s="87" t="s">
        <v>36</v>
      </c>
      <c r="BX7" s="87" t="s">
        <v>37</v>
      </c>
      <c r="BY7" s="96" t="s">
        <v>38</v>
      </c>
      <c r="BZ7" s="98" t="s">
        <v>35</v>
      </c>
      <c r="CA7" s="100" t="s">
        <v>39</v>
      </c>
      <c r="CB7" s="87" t="s">
        <v>40</v>
      </c>
      <c r="CC7" s="82"/>
      <c r="CD7" s="82"/>
      <c r="CE7" s="84"/>
      <c r="CF7" s="84"/>
      <c r="CG7" s="86"/>
      <c r="CH7" s="89"/>
      <c r="CI7" s="12"/>
      <c r="CJ7" s="91"/>
      <c r="CK7" s="87" t="s">
        <v>41</v>
      </c>
      <c r="CL7" s="87" t="s">
        <v>42</v>
      </c>
      <c r="CM7" s="87" t="s">
        <v>43</v>
      </c>
      <c r="CN7" s="96" t="s">
        <v>38</v>
      </c>
      <c r="CO7" s="97" t="s">
        <v>41</v>
      </c>
      <c r="CP7" s="87" t="s">
        <v>44</v>
      </c>
      <c r="CQ7" s="87" t="s">
        <v>40</v>
      </c>
      <c r="CR7" s="80"/>
      <c r="CS7" s="80"/>
      <c r="CT7" s="91"/>
      <c r="CU7" s="91"/>
      <c r="CV7" s="91"/>
      <c r="CW7" s="105"/>
      <c r="CX7" s="106"/>
      <c r="CY7" s="88"/>
      <c r="CZ7" s="88"/>
      <c r="DA7" s="88"/>
      <c r="DB7" s="88"/>
      <c r="DC7" s="87" t="s">
        <v>35</v>
      </c>
      <c r="DD7" s="87" t="s">
        <v>36</v>
      </c>
      <c r="DE7" s="87" t="s">
        <v>37</v>
      </c>
      <c r="DF7" s="96" t="s">
        <v>38</v>
      </c>
      <c r="DG7" s="98" t="s">
        <v>35</v>
      </c>
      <c r="DH7" s="100" t="s">
        <v>39</v>
      </c>
      <c r="DI7" s="87" t="s">
        <v>40</v>
      </c>
      <c r="DJ7" s="82"/>
      <c r="DK7" s="82"/>
      <c r="DL7" s="84"/>
      <c r="DM7" s="84"/>
      <c r="DN7" s="86"/>
      <c r="DO7" s="89"/>
      <c r="DP7" s="12"/>
      <c r="DQ7" s="91"/>
      <c r="DR7" s="87" t="s">
        <v>41</v>
      </c>
      <c r="DS7" s="87" t="s">
        <v>42</v>
      </c>
      <c r="DT7" s="87" t="s">
        <v>43</v>
      </c>
      <c r="DU7" s="96" t="s">
        <v>38</v>
      </c>
      <c r="DV7" s="97" t="s">
        <v>41</v>
      </c>
      <c r="DW7" s="87" t="s">
        <v>44</v>
      </c>
      <c r="DX7" s="87" t="s">
        <v>40</v>
      </c>
      <c r="DY7" s="80"/>
      <c r="DZ7" s="80"/>
      <c r="EA7" s="91"/>
      <c r="EB7" s="91"/>
      <c r="EC7" s="91"/>
      <c r="ED7" s="105"/>
      <c r="EE7" s="106"/>
      <c r="EF7" s="88"/>
      <c r="EG7" s="88"/>
      <c r="EH7" s="88"/>
      <c r="EI7" s="88"/>
      <c r="EJ7" s="87" t="s">
        <v>35</v>
      </c>
      <c r="EK7" s="87" t="s">
        <v>36</v>
      </c>
      <c r="EL7" s="87" t="s">
        <v>37</v>
      </c>
      <c r="EM7" s="96" t="s">
        <v>38</v>
      </c>
      <c r="EN7" s="98" t="s">
        <v>35</v>
      </c>
      <c r="EO7" s="100" t="s">
        <v>39</v>
      </c>
      <c r="EP7" s="87" t="s">
        <v>40</v>
      </c>
      <c r="EQ7" s="82"/>
      <c r="ER7" s="82"/>
      <c r="ES7" s="84"/>
      <c r="ET7" s="84"/>
      <c r="EU7" s="86"/>
      <c r="EV7" s="89"/>
      <c r="EW7" s="12"/>
      <c r="EX7" s="91"/>
      <c r="EY7" s="87" t="s">
        <v>41</v>
      </c>
      <c r="EZ7" s="87" t="s">
        <v>42</v>
      </c>
      <c r="FA7" s="87" t="s">
        <v>43</v>
      </c>
      <c r="FB7" s="96" t="s">
        <v>38</v>
      </c>
      <c r="FC7" s="97" t="s">
        <v>41</v>
      </c>
      <c r="FD7" s="87" t="s">
        <v>44</v>
      </c>
      <c r="FE7" s="87" t="s">
        <v>40</v>
      </c>
      <c r="FF7" s="80"/>
      <c r="FG7" s="80"/>
      <c r="FH7" s="91"/>
      <c r="FI7" s="91"/>
      <c r="FJ7" s="91"/>
      <c r="FK7" s="105"/>
      <c r="FL7" s="106"/>
      <c r="FM7" s="88"/>
      <c r="FN7" s="88"/>
      <c r="FO7" s="88"/>
      <c r="FP7" s="88"/>
      <c r="FQ7" s="87" t="s">
        <v>35</v>
      </c>
      <c r="FR7" s="87" t="s">
        <v>36</v>
      </c>
      <c r="FS7" s="87" t="s">
        <v>37</v>
      </c>
      <c r="FT7" s="96" t="s">
        <v>38</v>
      </c>
      <c r="FU7" s="98" t="s">
        <v>35</v>
      </c>
      <c r="FV7" s="100" t="s">
        <v>39</v>
      </c>
      <c r="FW7" s="87" t="s">
        <v>40</v>
      </c>
      <c r="FX7" s="82"/>
      <c r="FY7" s="82"/>
      <c r="FZ7" s="84"/>
      <c r="GA7" s="84"/>
      <c r="GB7" s="86"/>
      <c r="GC7" s="89"/>
      <c r="GD7" s="12"/>
      <c r="GE7" s="91"/>
      <c r="GF7" s="87" t="s">
        <v>41</v>
      </c>
      <c r="GG7" s="87" t="s">
        <v>42</v>
      </c>
      <c r="GH7" s="87" t="s">
        <v>43</v>
      </c>
      <c r="GI7" s="96" t="s">
        <v>38</v>
      </c>
      <c r="GJ7" s="97" t="s">
        <v>41</v>
      </c>
      <c r="GK7" s="87" t="s">
        <v>44</v>
      </c>
      <c r="GL7" s="87" t="s">
        <v>40</v>
      </c>
      <c r="GM7" s="83"/>
      <c r="GN7" s="83"/>
      <c r="GO7" s="91"/>
      <c r="GP7" s="91"/>
      <c r="GQ7" s="91"/>
      <c r="GR7" s="105"/>
      <c r="GS7" s="106"/>
      <c r="GT7" s="88"/>
      <c r="GU7" s="88"/>
      <c r="GV7" s="88"/>
      <c r="GW7" s="88"/>
      <c r="GX7" s="87" t="s">
        <v>35</v>
      </c>
      <c r="GY7" s="87" t="s">
        <v>36</v>
      </c>
      <c r="GZ7" s="87" t="s">
        <v>37</v>
      </c>
      <c r="HA7" s="96" t="s">
        <v>38</v>
      </c>
      <c r="HB7" s="98" t="s">
        <v>35</v>
      </c>
      <c r="HC7" s="100" t="s">
        <v>39</v>
      </c>
      <c r="HD7" s="87" t="s">
        <v>40</v>
      </c>
      <c r="HE7" s="82"/>
      <c r="HF7" s="82"/>
      <c r="HG7" s="84"/>
      <c r="HH7" s="84"/>
      <c r="HI7" s="86"/>
      <c r="HJ7" s="89"/>
      <c r="HK7" s="12"/>
      <c r="HL7" s="91"/>
      <c r="HM7" s="87" t="s">
        <v>41</v>
      </c>
      <c r="HN7" s="87" t="s">
        <v>42</v>
      </c>
      <c r="HO7" s="87" t="s">
        <v>43</v>
      </c>
      <c r="HP7" s="96" t="s">
        <v>38</v>
      </c>
      <c r="HQ7" s="97" t="s">
        <v>41</v>
      </c>
      <c r="HR7" s="87" t="s">
        <v>44</v>
      </c>
      <c r="HS7" s="87" t="s">
        <v>40</v>
      </c>
      <c r="HT7" s="80"/>
      <c r="HU7" s="80"/>
      <c r="HV7" s="91"/>
      <c r="HW7" s="91"/>
      <c r="HX7" s="91"/>
      <c r="HY7" s="105"/>
    </row>
    <row r="8" spans="1:233" ht="15" customHeight="1" x14ac:dyDescent="0.2">
      <c r="A8" s="114"/>
      <c r="B8" s="115"/>
      <c r="C8" s="106"/>
      <c r="D8" s="88"/>
      <c r="E8" s="88"/>
      <c r="F8" s="88"/>
      <c r="G8" s="88"/>
      <c r="H8" s="88"/>
      <c r="I8" s="88"/>
      <c r="J8" s="91"/>
      <c r="K8" s="86"/>
      <c r="L8" s="99"/>
      <c r="M8" s="84"/>
      <c r="N8" s="91"/>
      <c r="O8" s="82"/>
      <c r="P8" s="82"/>
      <c r="Q8" s="84"/>
      <c r="R8" s="84"/>
      <c r="S8" s="86"/>
      <c r="T8" s="90"/>
      <c r="U8" s="92" t="s">
        <v>45</v>
      </c>
      <c r="V8" s="91"/>
      <c r="W8" s="91"/>
      <c r="X8" s="91"/>
      <c r="Y8" s="91"/>
      <c r="Z8" s="86"/>
      <c r="AA8" s="90"/>
      <c r="AB8" s="91"/>
      <c r="AC8" s="91"/>
      <c r="AD8" s="80"/>
      <c r="AE8" s="80"/>
      <c r="AF8" s="91"/>
      <c r="AG8" s="91"/>
      <c r="AH8" s="91"/>
      <c r="AI8" s="105"/>
      <c r="AJ8" s="106"/>
      <c r="AK8" s="88"/>
      <c r="AL8" s="88"/>
      <c r="AM8" s="88"/>
      <c r="AN8" s="88"/>
      <c r="AO8" s="88"/>
      <c r="AP8" s="88"/>
      <c r="AQ8" s="91"/>
      <c r="AR8" s="86"/>
      <c r="AS8" s="99"/>
      <c r="AT8" s="84"/>
      <c r="AU8" s="91"/>
      <c r="AV8" s="82"/>
      <c r="AW8" s="82"/>
      <c r="AX8" s="84"/>
      <c r="AY8" s="84"/>
      <c r="AZ8" s="86"/>
      <c r="BA8" s="90"/>
      <c r="BB8" s="92" t="s">
        <v>45</v>
      </c>
      <c r="BC8" s="91"/>
      <c r="BD8" s="91"/>
      <c r="BE8" s="91"/>
      <c r="BF8" s="91"/>
      <c r="BG8" s="86"/>
      <c r="BH8" s="90"/>
      <c r="BI8" s="91"/>
      <c r="BJ8" s="91"/>
      <c r="BK8" s="80"/>
      <c r="BL8" s="80"/>
      <c r="BM8" s="91"/>
      <c r="BN8" s="91"/>
      <c r="BO8" s="91"/>
      <c r="BP8" s="105"/>
      <c r="BQ8" s="106"/>
      <c r="BR8" s="88"/>
      <c r="BS8" s="88"/>
      <c r="BT8" s="88"/>
      <c r="BU8" s="88"/>
      <c r="BV8" s="88"/>
      <c r="BW8" s="88"/>
      <c r="BX8" s="91"/>
      <c r="BY8" s="86"/>
      <c r="BZ8" s="99"/>
      <c r="CA8" s="84"/>
      <c r="CB8" s="91"/>
      <c r="CC8" s="82"/>
      <c r="CD8" s="82"/>
      <c r="CE8" s="84"/>
      <c r="CF8" s="84"/>
      <c r="CG8" s="86"/>
      <c r="CH8" s="90"/>
      <c r="CI8" s="92" t="s">
        <v>45</v>
      </c>
      <c r="CJ8" s="91"/>
      <c r="CK8" s="91"/>
      <c r="CL8" s="91"/>
      <c r="CM8" s="91"/>
      <c r="CN8" s="86"/>
      <c r="CO8" s="90"/>
      <c r="CP8" s="91"/>
      <c r="CQ8" s="91"/>
      <c r="CR8" s="80"/>
      <c r="CS8" s="80"/>
      <c r="CT8" s="91"/>
      <c r="CU8" s="91"/>
      <c r="CV8" s="91"/>
      <c r="CW8" s="105"/>
      <c r="CX8" s="106"/>
      <c r="CY8" s="88"/>
      <c r="CZ8" s="88"/>
      <c r="DA8" s="88"/>
      <c r="DB8" s="88"/>
      <c r="DC8" s="88"/>
      <c r="DD8" s="88"/>
      <c r="DE8" s="91"/>
      <c r="DF8" s="86"/>
      <c r="DG8" s="99"/>
      <c r="DH8" s="84"/>
      <c r="DI8" s="91"/>
      <c r="DJ8" s="82"/>
      <c r="DK8" s="82"/>
      <c r="DL8" s="84"/>
      <c r="DM8" s="84"/>
      <c r="DN8" s="86"/>
      <c r="DO8" s="90"/>
      <c r="DP8" s="92" t="s">
        <v>45</v>
      </c>
      <c r="DQ8" s="91"/>
      <c r="DR8" s="91"/>
      <c r="DS8" s="91"/>
      <c r="DT8" s="91"/>
      <c r="DU8" s="86"/>
      <c r="DV8" s="90"/>
      <c r="DW8" s="91"/>
      <c r="DX8" s="91"/>
      <c r="DY8" s="80"/>
      <c r="DZ8" s="80"/>
      <c r="EA8" s="91"/>
      <c r="EB8" s="91"/>
      <c r="EC8" s="91"/>
      <c r="ED8" s="105"/>
      <c r="EE8" s="106"/>
      <c r="EF8" s="88"/>
      <c r="EG8" s="88"/>
      <c r="EH8" s="88"/>
      <c r="EI8" s="88"/>
      <c r="EJ8" s="88"/>
      <c r="EK8" s="88"/>
      <c r="EL8" s="91"/>
      <c r="EM8" s="86"/>
      <c r="EN8" s="99"/>
      <c r="EO8" s="84"/>
      <c r="EP8" s="91"/>
      <c r="EQ8" s="82"/>
      <c r="ER8" s="82"/>
      <c r="ES8" s="84"/>
      <c r="ET8" s="84"/>
      <c r="EU8" s="86"/>
      <c r="EV8" s="90"/>
      <c r="EW8" s="92" t="s">
        <v>45</v>
      </c>
      <c r="EX8" s="91"/>
      <c r="EY8" s="91"/>
      <c r="EZ8" s="91"/>
      <c r="FA8" s="91"/>
      <c r="FB8" s="86"/>
      <c r="FC8" s="90"/>
      <c r="FD8" s="91"/>
      <c r="FE8" s="91"/>
      <c r="FF8" s="80"/>
      <c r="FG8" s="80"/>
      <c r="FH8" s="91"/>
      <c r="FI8" s="91"/>
      <c r="FJ8" s="91"/>
      <c r="FK8" s="105"/>
      <c r="FL8" s="106"/>
      <c r="FM8" s="88"/>
      <c r="FN8" s="88"/>
      <c r="FO8" s="88"/>
      <c r="FP8" s="88"/>
      <c r="FQ8" s="88"/>
      <c r="FR8" s="88"/>
      <c r="FS8" s="91"/>
      <c r="FT8" s="86"/>
      <c r="FU8" s="99"/>
      <c r="FV8" s="84"/>
      <c r="FW8" s="91"/>
      <c r="FX8" s="82"/>
      <c r="FY8" s="82"/>
      <c r="FZ8" s="84"/>
      <c r="GA8" s="84"/>
      <c r="GB8" s="86"/>
      <c r="GC8" s="90"/>
      <c r="GD8" s="92" t="s">
        <v>45</v>
      </c>
      <c r="GE8" s="91"/>
      <c r="GF8" s="91"/>
      <c r="GG8" s="91"/>
      <c r="GH8" s="91"/>
      <c r="GI8" s="86"/>
      <c r="GJ8" s="90"/>
      <c r="GK8" s="91"/>
      <c r="GL8" s="91"/>
      <c r="GM8" s="83"/>
      <c r="GN8" s="83"/>
      <c r="GO8" s="91"/>
      <c r="GP8" s="91"/>
      <c r="GQ8" s="91"/>
      <c r="GR8" s="105"/>
      <c r="GS8" s="106"/>
      <c r="GT8" s="88"/>
      <c r="GU8" s="88"/>
      <c r="GV8" s="88"/>
      <c r="GW8" s="88"/>
      <c r="GX8" s="88"/>
      <c r="GY8" s="88"/>
      <c r="GZ8" s="91"/>
      <c r="HA8" s="86"/>
      <c r="HB8" s="99"/>
      <c r="HC8" s="84"/>
      <c r="HD8" s="91"/>
      <c r="HE8" s="82"/>
      <c r="HF8" s="82"/>
      <c r="HG8" s="84"/>
      <c r="HH8" s="84"/>
      <c r="HI8" s="86"/>
      <c r="HJ8" s="90"/>
      <c r="HK8" s="92" t="s">
        <v>45</v>
      </c>
      <c r="HL8" s="91"/>
      <c r="HM8" s="91"/>
      <c r="HN8" s="91"/>
      <c r="HO8" s="91"/>
      <c r="HP8" s="86"/>
      <c r="HQ8" s="90"/>
      <c r="HR8" s="91"/>
      <c r="HS8" s="91"/>
      <c r="HT8" s="80"/>
      <c r="HU8" s="80"/>
      <c r="HV8" s="91"/>
      <c r="HW8" s="91"/>
      <c r="HX8" s="91"/>
      <c r="HY8" s="105"/>
    </row>
    <row r="9" spans="1:233" ht="15" customHeight="1" x14ac:dyDescent="0.2">
      <c r="A9" s="114"/>
      <c r="B9" s="115"/>
      <c r="C9" s="106"/>
      <c r="D9" s="88"/>
      <c r="E9" s="88"/>
      <c r="F9" s="88"/>
      <c r="G9" s="88"/>
      <c r="H9" s="88"/>
      <c r="I9" s="88"/>
      <c r="J9" s="91"/>
      <c r="K9" s="86"/>
      <c r="L9" s="99"/>
      <c r="M9" s="84"/>
      <c r="N9" s="91"/>
      <c r="O9" s="82"/>
      <c r="P9" s="82"/>
      <c r="Q9" s="84"/>
      <c r="R9" s="84"/>
      <c r="S9" s="86"/>
      <c r="T9" s="90"/>
      <c r="U9" s="93"/>
      <c r="V9" s="91"/>
      <c r="W9" s="91"/>
      <c r="X9" s="91"/>
      <c r="Y9" s="91"/>
      <c r="Z9" s="86"/>
      <c r="AA9" s="90"/>
      <c r="AB9" s="91"/>
      <c r="AC9" s="91"/>
      <c r="AD9" s="80"/>
      <c r="AE9" s="80"/>
      <c r="AF9" s="91"/>
      <c r="AG9" s="91"/>
      <c r="AH9" s="91"/>
      <c r="AI9" s="105"/>
      <c r="AJ9" s="106"/>
      <c r="AK9" s="88"/>
      <c r="AL9" s="88"/>
      <c r="AM9" s="88"/>
      <c r="AN9" s="88"/>
      <c r="AO9" s="88"/>
      <c r="AP9" s="88"/>
      <c r="AQ9" s="91"/>
      <c r="AR9" s="86"/>
      <c r="AS9" s="99"/>
      <c r="AT9" s="84"/>
      <c r="AU9" s="91"/>
      <c r="AV9" s="82"/>
      <c r="AW9" s="82"/>
      <c r="AX9" s="84"/>
      <c r="AY9" s="84"/>
      <c r="AZ9" s="86"/>
      <c r="BA9" s="90"/>
      <c r="BB9" s="93"/>
      <c r="BC9" s="91"/>
      <c r="BD9" s="91"/>
      <c r="BE9" s="91"/>
      <c r="BF9" s="91"/>
      <c r="BG9" s="86"/>
      <c r="BH9" s="90"/>
      <c r="BI9" s="91"/>
      <c r="BJ9" s="91"/>
      <c r="BK9" s="80"/>
      <c r="BL9" s="80"/>
      <c r="BM9" s="91"/>
      <c r="BN9" s="91"/>
      <c r="BO9" s="91"/>
      <c r="BP9" s="105"/>
      <c r="BQ9" s="106"/>
      <c r="BR9" s="88"/>
      <c r="BS9" s="88"/>
      <c r="BT9" s="88"/>
      <c r="BU9" s="88"/>
      <c r="BV9" s="88"/>
      <c r="BW9" s="88"/>
      <c r="BX9" s="91"/>
      <c r="BY9" s="86"/>
      <c r="BZ9" s="99"/>
      <c r="CA9" s="84"/>
      <c r="CB9" s="91"/>
      <c r="CC9" s="82"/>
      <c r="CD9" s="82"/>
      <c r="CE9" s="84"/>
      <c r="CF9" s="84"/>
      <c r="CG9" s="86"/>
      <c r="CH9" s="90"/>
      <c r="CI9" s="93"/>
      <c r="CJ9" s="91"/>
      <c r="CK9" s="91"/>
      <c r="CL9" s="91"/>
      <c r="CM9" s="91"/>
      <c r="CN9" s="86"/>
      <c r="CO9" s="90"/>
      <c r="CP9" s="91"/>
      <c r="CQ9" s="91"/>
      <c r="CR9" s="80"/>
      <c r="CS9" s="80"/>
      <c r="CT9" s="91"/>
      <c r="CU9" s="91"/>
      <c r="CV9" s="91"/>
      <c r="CW9" s="105"/>
      <c r="CX9" s="106"/>
      <c r="CY9" s="88"/>
      <c r="CZ9" s="88"/>
      <c r="DA9" s="88"/>
      <c r="DB9" s="88"/>
      <c r="DC9" s="88"/>
      <c r="DD9" s="88"/>
      <c r="DE9" s="91"/>
      <c r="DF9" s="86"/>
      <c r="DG9" s="99"/>
      <c r="DH9" s="84"/>
      <c r="DI9" s="91"/>
      <c r="DJ9" s="82"/>
      <c r="DK9" s="82"/>
      <c r="DL9" s="84"/>
      <c r="DM9" s="84"/>
      <c r="DN9" s="86"/>
      <c r="DO9" s="90"/>
      <c r="DP9" s="93"/>
      <c r="DQ9" s="91"/>
      <c r="DR9" s="91"/>
      <c r="DS9" s="91"/>
      <c r="DT9" s="91"/>
      <c r="DU9" s="86"/>
      <c r="DV9" s="90"/>
      <c r="DW9" s="91"/>
      <c r="DX9" s="91"/>
      <c r="DY9" s="80"/>
      <c r="DZ9" s="80"/>
      <c r="EA9" s="91"/>
      <c r="EB9" s="91"/>
      <c r="EC9" s="91"/>
      <c r="ED9" s="105"/>
      <c r="EE9" s="106"/>
      <c r="EF9" s="88"/>
      <c r="EG9" s="88"/>
      <c r="EH9" s="88"/>
      <c r="EI9" s="88"/>
      <c r="EJ9" s="88"/>
      <c r="EK9" s="88"/>
      <c r="EL9" s="91"/>
      <c r="EM9" s="86"/>
      <c r="EN9" s="99"/>
      <c r="EO9" s="84"/>
      <c r="EP9" s="91"/>
      <c r="EQ9" s="82"/>
      <c r="ER9" s="82"/>
      <c r="ES9" s="84"/>
      <c r="ET9" s="84"/>
      <c r="EU9" s="86"/>
      <c r="EV9" s="90"/>
      <c r="EW9" s="93"/>
      <c r="EX9" s="91"/>
      <c r="EY9" s="91"/>
      <c r="EZ9" s="91"/>
      <c r="FA9" s="91"/>
      <c r="FB9" s="86"/>
      <c r="FC9" s="90"/>
      <c r="FD9" s="91"/>
      <c r="FE9" s="91"/>
      <c r="FF9" s="80"/>
      <c r="FG9" s="80"/>
      <c r="FH9" s="91"/>
      <c r="FI9" s="91"/>
      <c r="FJ9" s="91"/>
      <c r="FK9" s="105"/>
      <c r="FL9" s="106"/>
      <c r="FM9" s="88"/>
      <c r="FN9" s="88"/>
      <c r="FO9" s="88"/>
      <c r="FP9" s="88"/>
      <c r="FQ9" s="88"/>
      <c r="FR9" s="88"/>
      <c r="FS9" s="91"/>
      <c r="FT9" s="86"/>
      <c r="FU9" s="99"/>
      <c r="FV9" s="84"/>
      <c r="FW9" s="91"/>
      <c r="FX9" s="82"/>
      <c r="FY9" s="82"/>
      <c r="FZ9" s="84"/>
      <c r="GA9" s="84"/>
      <c r="GB9" s="86"/>
      <c r="GC9" s="90"/>
      <c r="GD9" s="93"/>
      <c r="GE9" s="91"/>
      <c r="GF9" s="91"/>
      <c r="GG9" s="91"/>
      <c r="GH9" s="91"/>
      <c r="GI9" s="86"/>
      <c r="GJ9" s="90"/>
      <c r="GK9" s="91"/>
      <c r="GL9" s="91"/>
      <c r="GM9" s="83"/>
      <c r="GN9" s="83"/>
      <c r="GO9" s="91"/>
      <c r="GP9" s="91"/>
      <c r="GQ9" s="91"/>
      <c r="GR9" s="105"/>
      <c r="GS9" s="106"/>
      <c r="GT9" s="88"/>
      <c r="GU9" s="88"/>
      <c r="GV9" s="88"/>
      <c r="GW9" s="88"/>
      <c r="GX9" s="88"/>
      <c r="GY9" s="88"/>
      <c r="GZ9" s="91"/>
      <c r="HA9" s="86"/>
      <c r="HB9" s="99"/>
      <c r="HC9" s="84"/>
      <c r="HD9" s="91"/>
      <c r="HE9" s="82"/>
      <c r="HF9" s="82"/>
      <c r="HG9" s="84"/>
      <c r="HH9" s="84"/>
      <c r="HI9" s="86"/>
      <c r="HJ9" s="90"/>
      <c r="HK9" s="93"/>
      <c r="HL9" s="91"/>
      <c r="HM9" s="91"/>
      <c r="HN9" s="91"/>
      <c r="HO9" s="91"/>
      <c r="HP9" s="86"/>
      <c r="HQ9" s="90"/>
      <c r="HR9" s="91"/>
      <c r="HS9" s="91"/>
      <c r="HT9" s="80"/>
      <c r="HU9" s="80"/>
      <c r="HV9" s="91"/>
      <c r="HW9" s="91"/>
      <c r="HX9" s="91"/>
      <c r="HY9" s="105"/>
    </row>
    <row r="10" spans="1:233" ht="15" customHeight="1" x14ac:dyDescent="0.2">
      <c r="A10" s="114"/>
      <c r="B10" s="115"/>
      <c r="C10" s="106"/>
      <c r="D10" s="88"/>
      <c r="E10" s="88"/>
      <c r="F10" s="88"/>
      <c r="G10" s="88"/>
      <c r="H10" s="88"/>
      <c r="I10" s="88"/>
      <c r="J10" s="91"/>
      <c r="K10" s="86"/>
      <c r="L10" s="99"/>
      <c r="M10" s="84"/>
      <c r="N10" s="91"/>
      <c r="O10" s="82"/>
      <c r="P10" s="82"/>
      <c r="Q10" s="84"/>
      <c r="R10" s="84"/>
      <c r="S10" s="86"/>
      <c r="T10" s="90"/>
      <c r="U10" s="93"/>
      <c r="V10" s="91"/>
      <c r="W10" s="91"/>
      <c r="X10" s="91"/>
      <c r="Y10" s="91"/>
      <c r="Z10" s="86"/>
      <c r="AA10" s="90"/>
      <c r="AB10" s="91"/>
      <c r="AC10" s="91"/>
      <c r="AD10" s="80"/>
      <c r="AE10" s="80"/>
      <c r="AF10" s="91"/>
      <c r="AG10" s="91"/>
      <c r="AH10" s="91"/>
      <c r="AI10" s="105"/>
      <c r="AJ10" s="106"/>
      <c r="AK10" s="88"/>
      <c r="AL10" s="88"/>
      <c r="AM10" s="88"/>
      <c r="AN10" s="88"/>
      <c r="AO10" s="88"/>
      <c r="AP10" s="88"/>
      <c r="AQ10" s="91"/>
      <c r="AR10" s="86"/>
      <c r="AS10" s="99"/>
      <c r="AT10" s="84"/>
      <c r="AU10" s="91"/>
      <c r="AV10" s="82"/>
      <c r="AW10" s="82"/>
      <c r="AX10" s="84"/>
      <c r="AY10" s="84"/>
      <c r="AZ10" s="86"/>
      <c r="BA10" s="90"/>
      <c r="BB10" s="93"/>
      <c r="BC10" s="91"/>
      <c r="BD10" s="91"/>
      <c r="BE10" s="91"/>
      <c r="BF10" s="91"/>
      <c r="BG10" s="86"/>
      <c r="BH10" s="90"/>
      <c r="BI10" s="91"/>
      <c r="BJ10" s="91"/>
      <c r="BK10" s="80"/>
      <c r="BL10" s="80"/>
      <c r="BM10" s="91"/>
      <c r="BN10" s="91"/>
      <c r="BO10" s="91"/>
      <c r="BP10" s="105"/>
      <c r="BQ10" s="106"/>
      <c r="BR10" s="88"/>
      <c r="BS10" s="88"/>
      <c r="BT10" s="88"/>
      <c r="BU10" s="88"/>
      <c r="BV10" s="88"/>
      <c r="BW10" s="88"/>
      <c r="BX10" s="91"/>
      <c r="BY10" s="86"/>
      <c r="BZ10" s="99"/>
      <c r="CA10" s="84"/>
      <c r="CB10" s="91"/>
      <c r="CC10" s="82"/>
      <c r="CD10" s="82"/>
      <c r="CE10" s="84"/>
      <c r="CF10" s="84"/>
      <c r="CG10" s="86"/>
      <c r="CH10" s="90"/>
      <c r="CI10" s="93"/>
      <c r="CJ10" s="91"/>
      <c r="CK10" s="91"/>
      <c r="CL10" s="91"/>
      <c r="CM10" s="91"/>
      <c r="CN10" s="86"/>
      <c r="CO10" s="90"/>
      <c r="CP10" s="91"/>
      <c r="CQ10" s="91"/>
      <c r="CR10" s="80"/>
      <c r="CS10" s="80"/>
      <c r="CT10" s="91"/>
      <c r="CU10" s="91"/>
      <c r="CV10" s="91"/>
      <c r="CW10" s="105"/>
      <c r="CX10" s="106"/>
      <c r="CY10" s="88"/>
      <c r="CZ10" s="88"/>
      <c r="DA10" s="88"/>
      <c r="DB10" s="88"/>
      <c r="DC10" s="88"/>
      <c r="DD10" s="88"/>
      <c r="DE10" s="91"/>
      <c r="DF10" s="86"/>
      <c r="DG10" s="99"/>
      <c r="DH10" s="84"/>
      <c r="DI10" s="91"/>
      <c r="DJ10" s="82"/>
      <c r="DK10" s="82"/>
      <c r="DL10" s="84"/>
      <c r="DM10" s="84"/>
      <c r="DN10" s="86"/>
      <c r="DO10" s="90"/>
      <c r="DP10" s="93"/>
      <c r="DQ10" s="91"/>
      <c r="DR10" s="91"/>
      <c r="DS10" s="91"/>
      <c r="DT10" s="91"/>
      <c r="DU10" s="86"/>
      <c r="DV10" s="90"/>
      <c r="DW10" s="91"/>
      <c r="DX10" s="91"/>
      <c r="DY10" s="80"/>
      <c r="DZ10" s="80"/>
      <c r="EA10" s="91"/>
      <c r="EB10" s="91"/>
      <c r="EC10" s="91"/>
      <c r="ED10" s="105"/>
      <c r="EE10" s="106"/>
      <c r="EF10" s="88"/>
      <c r="EG10" s="88"/>
      <c r="EH10" s="88"/>
      <c r="EI10" s="88"/>
      <c r="EJ10" s="88"/>
      <c r="EK10" s="88"/>
      <c r="EL10" s="91"/>
      <c r="EM10" s="86"/>
      <c r="EN10" s="99"/>
      <c r="EO10" s="84"/>
      <c r="EP10" s="91"/>
      <c r="EQ10" s="82"/>
      <c r="ER10" s="82"/>
      <c r="ES10" s="84"/>
      <c r="ET10" s="84"/>
      <c r="EU10" s="86"/>
      <c r="EV10" s="90"/>
      <c r="EW10" s="93"/>
      <c r="EX10" s="91"/>
      <c r="EY10" s="91"/>
      <c r="EZ10" s="91"/>
      <c r="FA10" s="91"/>
      <c r="FB10" s="86"/>
      <c r="FC10" s="90"/>
      <c r="FD10" s="91"/>
      <c r="FE10" s="91"/>
      <c r="FF10" s="80"/>
      <c r="FG10" s="80"/>
      <c r="FH10" s="91"/>
      <c r="FI10" s="91"/>
      <c r="FJ10" s="91"/>
      <c r="FK10" s="105"/>
      <c r="FL10" s="106"/>
      <c r="FM10" s="88"/>
      <c r="FN10" s="88"/>
      <c r="FO10" s="88"/>
      <c r="FP10" s="88"/>
      <c r="FQ10" s="88"/>
      <c r="FR10" s="88"/>
      <c r="FS10" s="91"/>
      <c r="FT10" s="86"/>
      <c r="FU10" s="99"/>
      <c r="FV10" s="84"/>
      <c r="FW10" s="91"/>
      <c r="FX10" s="82"/>
      <c r="FY10" s="82"/>
      <c r="FZ10" s="84"/>
      <c r="GA10" s="84"/>
      <c r="GB10" s="86"/>
      <c r="GC10" s="90"/>
      <c r="GD10" s="93"/>
      <c r="GE10" s="91"/>
      <c r="GF10" s="91"/>
      <c r="GG10" s="91"/>
      <c r="GH10" s="91"/>
      <c r="GI10" s="86"/>
      <c r="GJ10" s="90"/>
      <c r="GK10" s="91"/>
      <c r="GL10" s="91"/>
      <c r="GM10" s="83"/>
      <c r="GN10" s="83"/>
      <c r="GO10" s="91"/>
      <c r="GP10" s="91"/>
      <c r="GQ10" s="91"/>
      <c r="GR10" s="105"/>
      <c r="GS10" s="106"/>
      <c r="GT10" s="88"/>
      <c r="GU10" s="88"/>
      <c r="GV10" s="88"/>
      <c r="GW10" s="88"/>
      <c r="GX10" s="88"/>
      <c r="GY10" s="88"/>
      <c r="GZ10" s="91"/>
      <c r="HA10" s="86"/>
      <c r="HB10" s="99"/>
      <c r="HC10" s="84"/>
      <c r="HD10" s="91"/>
      <c r="HE10" s="82"/>
      <c r="HF10" s="82"/>
      <c r="HG10" s="84"/>
      <c r="HH10" s="84"/>
      <c r="HI10" s="86"/>
      <c r="HJ10" s="90"/>
      <c r="HK10" s="93"/>
      <c r="HL10" s="91"/>
      <c r="HM10" s="91"/>
      <c r="HN10" s="91"/>
      <c r="HO10" s="91"/>
      <c r="HP10" s="86"/>
      <c r="HQ10" s="90"/>
      <c r="HR10" s="91"/>
      <c r="HS10" s="91"/>
      <c r="HT10" s="80"/>
      <c r="HU10" s="80"/>
      <c r="HV10" s="91"/>
      <c r="HW10" s="91"/>
      <c r="HX10" s="91"/>
      <c r="HY10" s="105"/>
    </row>
    <row r="11" spans="1:233" ht="15" customHeight="1" x14ac:dyDescent="0.2">
      <c r="A11" s="116"/>
      <c r="B11" s="117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  <c r="EE11" s="13" t="s">
        <v>46</v>
      </c>
      <c r="EF11" s="14" t="s">
        <v>46</v>
      </c>
      <c r="EG11" s="14" t="s">
        <v>46</v>
      </c>
      <c r="EH11" s="15" t="s">
        <v>47</v>
      </c>
      <c r="EI11" s="14" t="s">
        <v>46</v>
      </c>
      <c r="EJ11" s="14" t="s">
        <v>46</v>
      </c>
      <c r="EK11" s="14" t="s">
        <v>46</v>
      </c>
      <c r="EL11" s="14" t="s">
        <v>46</v>
      </c>
      <c r="EM11" s="16" t="s">
        <v>46</v>
      </c>
      <c r="EN11" s="13" t="s">
        <v>46</v>
      </c>
      <c r="EO11" s="14" t="s">
        <v>46</v>
      </c>
      <c r="EP11" s="14" t="s">
        <v>46</v>
      </c>
      <c r="EQ11" s="14" t="s">
        <v>46</v>
      </c>
      <c r="ER11" s="14" t="s">
        <v>46</v>
      </c>
      <c r="ES11" s="14" t="s">
        <v>46</v>
      </c>
      <c r="ET11" s="14" t="s">
        <v>46</v>
      </c>
      <c r="EU11" s="16" t="s">
        <v>46</v>
      </c>
      <c r="EV11" s="17" t="s">
        <v>48</v>
      </c>
      <c r="EW11" s="18" t="s">
        <v>49</v>
      </c>
      <c r="EX11" s="14" t="s">
        <v>46</v>
      </c>
      <c r="EY11" s="14" t="s">
        <v>46</v>
      </c>
      <c r="EZ11" s="14" t="s">
        <v>46</v>
      </c>
      <c r="FA11" s="14" t="s">
        <v>46</v>
      </c>
      <c r="FB11" s="16" t="s">
        <v>46</v>
      </c>
      <c r="FC11" s="13" t="s">
        <v>46</v>
      </c>
      <c r="FD11" s="14" t="s">
        <v>46</v>
      </c>
      <c r="FE11" s="14" t="s">
        <v>46</v>
      </c>
      <c r="FF11" s="14" t="s">
        <v>46</v>
      </c>
      <c r="FG11" s="14" t="s">
        <v>46</v>
      </c>
      <c r="FH11" s="14" t="s">
        <v>46</v>
      </c>
      <c r="FI11" s="14" t="s">
        <v>46</v>
      </c>
      <c r="FJ11" s="14" t="s">
        <v>46</v>
      </c>
      <c r="FK11" s="19" t="s">
        <v>50</v>
      </c>
      <c r="FL11" s="13" t="s">
        <v>46</v>
      </c>
      <c r="FM11" s="14" t="s">
        <v>46</v>
      </c>
      <c r="FN11" s="14" t="s">
        <v>46</v>
      </c>
      <c r="FO11" s="15" t="s">
        <v>47</v>
      </c>
      <c r="FP11" s="14" t="s">
        <v>46</v>
      </c>
      <c r="FQ11" s="14" t="s">
        <v>46</v>
      </c>
      <c r="FR11" s="14" t="s">
        <v>46</v>
      </c>
      <c r="FS11" s="14" t="s">
        <v>46</v>
      </c>
      <c r="FT11" s="16" t="s">
        <v>46</v>
      </c>
      <c r="FU11" s="13" t="s">
        <v>46</v>
      </c>
      <c r="FV11" s="14" t="s">
        <v>46</v>
      </c>
      <c r="FW11" s="14" t="s">
        <v>46</v>
      </c>
      <c r="FX11" s="14" t="s">
        <v>46</v>
      </c>
      <c r="FY11" s="14" t="s">
        <v>46</v>
      </c>
      <c r="FZ11" s="14" t="s">
        <v>46</v>
      </c>
      <c r="GA11" s="14" t="s">
        <v>46</v>
      </c>
      <c r="GB11" s="16" t="s">
        <v>46</v>
      </c>
      <c r="GC11" s="17" t="s">
        <v>48</v>
      </c>
      <c r="GD11" s="18" t="s">
        <v>49</v>
      </c>
      <c r="GE11" s="14" t="s">
        <v>46</v>
      </c>
      <c r="GF11" s="14" t="s">
        <v>46</v>
      </c>
      <c r="GG11" s="14" t="s">
        <v>46</v>
      </c>
      <c r="GH11" s="14" t="s">
        <v>46</v>
      </c>
      <c r="GI11" s="16" t="s">
        <v>46</v>
      </c>
      <c r="GJ11" s="13" t="s">
        <v>46</v>
      </c>
      <c r="GK11" s="14" t="s">
        <v>46</v>
      </c>
      <c r="GL11" s="14" t="s">
        <v>46</v>
      </c>
      <c r="GM11" s="14" t="s">
        <v>46</v>
      </c>
      <c r="GN11" s="14" t="s">
        <v>46</v>
      </c>
      <c r="GO11" s="14" t="s">
        <v>46</v>
      </c>
      <c r="GP11" s="14" t="s">
        <v>46</v>
      </c>
      <c r="GQ11" s="14" t="s">
        <v>46</v>
      </c>
      <c r="GR11" s="19" t="s">
        <v>50</v>
      </c>
      <c r="GS11" s="13" t="s">
        <v>46</v>
      </c>
      <c r="GT11" s="14" t="s">
        <v>46</v>
      </c>
      <c r="GU11" s="14" t="s">
        <v>46</v>
      </c>
      <c r="GV11" s="15" t="s">
        <v>47</v>
      </c>
      <c r="GW11" s="14" t="s">
        <v>46</v>
      </c>
      <c r="GX11" s="14" t="s">
        <v>46</v>
      </c>
      <c r="GY11" s="14" t="s">
        <v>46</v>
      </c>
      <c r="GZ11" s="14" t="s">
        <v>46</v>
      </c>
      <c r="HA11" s="16" t="s">
        <v>46</v>
      </c>
      <c r="HB11" s="13" t="s">
        <v>46</v>
      </c>
      <c r="HC11" s="14" t="s">
        <v>46</v>
      </c>
      <c r="HD11" s="14" t="s">
        <v>46</v>
      </c>
      <c r="HE11" s="14" t="s">
        <v>46</v>
      </c>
      <c r="HF11" s="14" t="s">
        <v>46</v>
      </c>
      <c r="HG11" s="14" t="s">
        <v>46</v>
      </c>
      <c r="HH11" s="14" t="s">
        <v>46</v>
      </c>
      <c r="HI11" s="16" t="s">
        <v>46</v>
      </c>
      <c r="HJ11" s="17" t="s">
        <v>48</v>
      </c>
      <c r="HK11" s="18" t="s">
        <v>49</v>
      </c>
      <c r="HL11" s="14" t="s">
        <v>46</v>
      </c>
      <c r="HM11" s="14" t="s">
        <v>46</v>
      </c>
      <c r="HN11" s="14" t="s">
        <v>46</v>
      </c>
      <c r="HO11" s="14" t="s">
        <v>46</v>
      </c>
      <c r="HP11" s="16" t="s">
        <v>46</v>
      </c>
      <c r="HQ11" s="13" t="s">
        <v>46</v>
      </c>
      <c r="HR11" s="14" t="s">
        <v>46</v>
      </c>
      <c r="HS11" s="14" t="s">
        <v>46</v>
      </c>
      <c r="HT11" s="14" t="s">
        <v>46</v>
      </c>
      <c r="HU11" s="14" t="s">
        <v>46</v>
      </c>
      <c r="HV11" s="14" t="s">
        <v>46</v>
      </c>
      <c r="HW11" s="14" t="s">
        <v>46</v>
      </c>
      <c r="HX11" s="14" t="s">
        <v>46</v>
      </c>
      <c r="HY11" s="19" t="s">
        <v>50</v>
      </c>
    </row>
    <row r="12" spans="1:233" s="22" customFormat="1" ht="12" customHeight="1" x14ac:dyDescent="0.2">
      <c r="A12" s="20">
        <v>1</v>
      </c>
      <c r="B12" s="21" t="s">
        <v>51</v>
      </c>
      <c r="C12" s="43">
        <v>30244</v>
      </c>
      <c r="D12" s="44">
        <v>0</v>
      </c>
      <c r="E12" s="44">
        <v>0</v>
      </c>
      <c r="F12" s="44">
        <v>30244</v>
      </c>
      <c r="G12" s="44">
        <v>0</v>
      </c>
      <c r="H12" s="44">
        <v>5134840</v>
      </c>
      <c r="I12" s="44">
        <v>0</v>
      </c>
      <c r="J12" s="44">
        <v>1685949</v>
      </c>
      <c r="K12" s="45">
        <v>6820789</v>
      </c>
      <c r="L12" s="46">
        <v>199911</v>
      </c>
      <c r="M12" s="44">
        <v>0</v>
      </c>
      <c r="N12" s="44">
        <v>199911</v>
      </c>
      <c r="O12" s="44">
        <v>1034503</v>
      </c>
      <c r="P12" s="44">
        <v>361520</v>
      </c>
      <c r="Q12" s="44">
        <v>81814</v>
      </c>
      <c r="R12" s="44">
        <v>75742</v>
      </c>
      <c r="S12" s="45">
        <v>8604523</v>
      </c>
      <c r="T12" s="46">
        <v>1791</v>
      </c>
      <c r="U12" s="44">
        <v>1791</v>
      </c>
      <c r="V12" s="44">
        <v>0</v>
      </c>
      <c r="W12" s="44">
        <v>154041</v>
      </c>
      <c r="X12" s="44">
        <v>0</v>
      </c>
      <c r="Y12" s="44">
        <v>45990</v>
      </c>
      <c r="Z12" s="45">
        <v>200031</v>
      </c>
      <c r="AA12" s="46">
        <v>10795</v>
      </c>
      <c r="AB12" s="44">
        <v>0</v>
      </c>
      <c r="AC12" s="44">
        <v>10795</v>
      </c>
      <c r="AD12" s="44">
        <v>31034</v>
      </c>
      <c r="AE12" s="44">
        <v>10845</v>
      </c>
      <c r="AF12" s="44">
        <v>2455</v>
      </c>
      <c r="AG12" s="44">
        <v>2272</v>
      </c>
      <c r="AH12" s="44">
        <v>259223</v>
      </c>
      <c r="AI12" s="47">
        <f t="shared" ref="AI12:AI37" si="0">T12/F12</f>
        <v>5.9218357360137551E-2</v>
      </c>
      <c r="AJ12" s="46">
        <v>3045873</v>
      </c>
      <c r="AK12" s="44">
        <v>0</v>
      </c>
      <c r="AL12" s="44">
        <v>0</v>
      </c>
      <c r="AM12" s="44">
        <v>3045873</v>
      </c>
      <c r="AN12" s="44">
        <v>0</v>
      </c>
      <c r="AO12" s="44">
        <v>1919969</v>
      </c>
      <c r="AP12" s="44">
        <v>0</v>
      </c>
      <c r="AQ12" s="44">
        <v>14078</v>
      </c>
      <c r="AR12" s="45">
        <v>1934047</v>
      </c>
      <c r="AS12" s="46">
        <v>59177</v>
      </c>
      <c r="AT12" s="44">
        <v>0</v>
      </c>
      <c r="AU12" s="44">
        <v>59177</v>
      </c>
      <c r="AV12" s="44">
        <v>271132</v>
      </c>
      <c r="AW12" s="44">
        <v>470779</v>
      </c>
      <c r="AX12" s="44">
        <v>45758</v>
      </c>
      <c r="AY12" s="44">
        <v>53310</v>
      </c>
      <c r="AZ12" s="45">
        <v>5880076</v>
      </c>
      <c r="BA12" s="46">
        <v>182542</v>
      </c>
      <c r="BB12" s="44">
        <v>182542</v>
      </c>
      <c r="BC12" s="44">
        <v>0</v>
      </c>
      <c r="BD12" s="44">
        <v>57595</v>
      </c>
      <c r="BE12" s="44">
        <v>0</v>
      </c>
      <c r="BF12" s="44">
        <v>338</v>
      </c>
      <c r="BG12" s="45">
        <v>57933</v>
      </c>
      <c r="BH12" s="46">
        <v>3195</v>
      </c>
      <c r="BI12" s="44">
        <v>0</v>
      </c>
      <c r="BJ12" s="44">
        <v>3195</v>
      </c>
      <c r="BK12" s="44">
        <v>8134</v>
      </c>
      <c r="BL12" s="44">
        <v>14123</v>
      </c>
      <c r="BM12" s="44">
        <v>1373</v>
      </c>
      <c r="BN12" s="44">
        <v>1599</v>
      </c>
      <c r="BO12" s="44">
        <v>268899</v>
      </c>
      <c r="BP12" s="47">
        <f t="shared" ref="BP12:BP37" si="1">BA12/AM12</f>
        <v>5.9930929490494188E-2</v>
      </c>
      <c r="BQ12" s="46">
        <v>9929305</v>
      </c>
      <c r="BR12" s="44">
        <v>0</v>
      </c>
      <c r="BS12" s="44">
        <v>0</v>
      </c>
      <c r="BT12" s="44">
        <v>9929305</v>
      </c>
      <c r="BU12" s="44">
        <v>0</v>
      </c>
      <c r="BV12" s="44">
        <v>2321568</v>
      </c>
      <c r="BW12" s="44">
        <v>14495</v>
      </c>
      <c r="BX12" s="44">
        <v>81856</v>
      </c>
      <c r="BY12" s="45">
        <v>2417919</v>
      </c>
      <c r="BZ12" s="46">
        <v>2543</v>
      </c>
      <c r="CA12" s="44">
        <v>0</v>
      </c>
      <c r="CB12" s="44">
        <v>2543</v>
      </c>
      <c r="CC12" s="44">
        <v>618755</v>
      </c>
      <c r="CD12" s="44">
        <v>40556</v>
      </c>
      <c r="CE12" s="44">
        <v>27654</v>
      </c>
      <c r="CF12" s="44">
        <v>8747</v>
      </c>
      <c r="CG12" s="45">
        <v>13045479</v>
      </c>
      <c r="CH12" s="46">
        <v>595487</v>
      </c>
      <c r="CI12" s="44">
        <v>595487</v>
      </c>
      <c r="CJ12" s="44">
        <v>0</v>
      </c>
      <c r="CK12" s="44">
        <v>69644</v>
      </c>
      <c r="CL12" s="44">
        <v>348</v>
      </c>
      <c r="CM12" s="44">
        <v>1964</v>
      </c>
      <c r="CN12" s="45">
        <v>71956</v>
      </c>
      <c r="CO12" s="46">
        <v>137</v>
      </c>
      <c r="CP12" s="44">
        <v>0</v>
      </c>
      <c r="CQ12" s="44">
        <v>137</v>
      </c>
      <c r="CR12" s="44">
        <v>18562</v>
      </c>
      <c r="CS12" s="44">
        <v>1217</v>
      </c>
      <c r="CT12" s="44">
        <v>829</v>
      </c>
      <c r="CU12" s="44">
        <v>262</v>
      </c>
      <c r="CV12" s="44">
        <v>688450</v>
      </c>
      <c r="CW12" s="47">
        <f t="shared" ref="CW12:CW37" si="2">CH12/BT12</f>
        <v>5.9972676838912692E-2</v>
      </c>
      <c r="CX12" s="46">
        <v>15004371</v>
      </c>
      <c r="CY12" s="44">
        <v>0</v>
      </c>
      <c r="CZ12" s="44">
        <v>0</v>
      </c>
      <c r="DA12" s="44">
        <v>15004371</v>
      </c>
      <c r="DB12" s="44">
        <v>0</v>
      </c>
      <c r="DC12" s="44">
        <v>881591</v>
      </c>
      <c r="DD12" s="44">
        <v>2781</v>
      </c>
      <c r="DE12" s="44">
        <v>64258</v>
      </c>
      <c r="DF12" s="45">
        <v>948630</v>
      </c>
      <c r="DG12" s="46">
        <v>1827</v>
      </c>
      <c r="DH12" s="44">
        <v>0</v>
      </c>
      <c r="DI12" s="44">
        <v>1827</v>
      </c>
      <c r="DJ12" s="44">
        <v>224917</v>
      </c>
      <c r="DK12" s="44">
        <v>305706</v>
      </c>
      <c r="DL12" s="44">
        <v>36948</v>
      </c>
      <c r="DM12" s="44">
        <v>15276</v>
      </c>
      <c r="DN12" s="45">
        <v>16537675</v>
      </c>
      <c r="DO12" s="46">
        <v>900012</v>
      </c>
      <c r="DP12" s="44">
        <v>900012</v>
      </c>
      <c r="DQ12" s="44">
        <v>0</v>
      </c>
      <c r="DR12" s="44">
        <v>26445</v>
      </c>
      <c r="DS12" s="44">
        <v>67</v>
      </c>
      <c r="DT12" s="44">
        <v>1568</v>
      </c>
      <c r="DU12" s="45">
        <v>28080</v>
      </c>
      <c r="DV12" s="46">
        <v>99</v>
      </c>
      <c r="DW12" s="44">
        <v>0</v>
      </c>
      <c r="DX12" s="44">
        <v>99</v>
      </c>
      <c r="DY12" s="44">
        <v>6747</v>
      </c>
      <c r="DZ12" s="44">
        <v>9171</v>
      </c>
      <c r="EA12" s="44">
        <v>1108</v>
      </c>
      <c r="EB12" s="44">
        <v>458</v>
      </c>
      <c r="EC12" s="44">
        <v>945675</v>
      </c>
      <c r="ED12" s="47">
        <f t="shared" ref="ED12:ED37" si="3">DO12/DA12</f>
        <v>5.9983320860301309E-2</v>
      </c>
      <c r="EE12" s="46">
        <v>15756883</v>
      </c>
      <c r="EF12" s="44">
        <v>0</v>
      </c>
      <c r="EG12" s="44">
        <v>0</v>
      </c>
      <c r="EH12" s="44">
        <v>15756883</v>
      </c>
      <c r="EI12" s="44">
        <v>0</v>
      </c>
      <c r="EJ12" s="44">
        <v>528191</v>
      </c>
      <c r="EK12" s="44">
        <v>0</v>
      </c>
      <c r="EL12" s="44">
        <v>104795</v>
      </c>
      <c r="EM12" s="45">
        <v>632986</v>
      </c>
      <c r="EN12" s="46">
        <v>14889</v>
      </c>
      <c r="EO12" s="44">
        <v>0</v>
      </c>
      <c r="EP12" s="44">
        <v>14889</v>
      </c>
      <c r="EQ12" s="44">
        <v>71714</v>
      </c>
      <c r="ER12" s="44">
        <v>49534</v>
      </c>
      <c r="ES12" s="44">
        <v>13779</v>
      </c>
      <c r="ET12" s="44">
        <v>9177</v>
      </c>
      <c r="EU12" s="45">
        <v>16548962</v>
      </c>
      <c r="EV12" s="46">
        <v>945214</v>
      </c>
      <c r="EW12" s="44">
        <v>945214</v>
      </c>
      <c r="EX12" s="44">
        <v>0</v>
      </c>
      <c r="EY12" s="44">
        <v>15844</v>
      </c>
      <c r="EZ12" s="44">
        <v>0</v>
      </c>
      <c r="FA12" s="44">
        <v>2515</v>
      </c>
      <c r="FB12" s="45">
        <v>18359</v>
      </c>
      <c r="FC12" s="46">
        <v>804</v>
      </c>
      <c r="FD12" s="44">
        <v>0</v>
      </c>
      <c r="FE12" s="44">
        <v>804</v>
      </c>
      <c r="FF12" s="44">
        <v>2151</v>
      </c>
      <c r="FG12" s="44">
        <v>1486</v>
      </c>
      <c r="FH12" s="44">
        <v>414</v>
      </c>
      <c r="FI12" s="44">
        <v>275</v>
      </c>
      <c r="FJ12" s="44">
        <v>968703</v>
      </c>
      <c r="FK12" s="47">
        <f t="shared" ref="FK12:FK37" si="4">EV12/EH12</f>
        <v>5.998737186790052E-2</v>
      </c>
      <c r="FL12" s="46">
        <v>21224498</v>
      </c>
      <c r="FM12" s="44">
        <v>0</v>
      </c>
      <c r="FN12" s="44">
        <v>0</v>
      </c>
      <c r="FO12" s="44">
        <v>21224498</v>
      </c>
      <c r="FP12" s="44">
        <v>0</v>
      </c>
      <c r="FQ12" s="44">
        <v>755024</v>
      </c>
      <c r="FR12" s="44">
        <v>0</v>
      </c>
      <c r="FS12" s="44">
        <v>38409</v>
      </c>
      <c r="FT12" s="45">
        <v>793433</v>
      </c>
      <c r="FU12" s="46">
        <v>280082</v>
      </c>
      <c r="FV12" s="44">
        <v>0</v>
      </c>
      <c r="FW12" s="44">
        <v>280082</v>
      </c>
      <c r="FX12" s="44">
        <v>17617</v>
      </c>
      <c r="FY12" s="44">
        <v>323813</v>
      </c>
      <c r="FZ12" s="44">
        <v>68721</v>
      </c>
      <c r="GA12" s="44">
        <v>23744</v>
      </c>
      <c r="GB12" s="45">
        <v>22731908</v>
      </c>
      <c r="GC12" s="46">
        <v>1273277</v>
      </c>
      <c r="GD12" s="44">
        <v>1273277</v>
      </c>
      <c r="GE12" s="44">
        <v>0</v>
      </c>
      <c r="GF12" s="44">
        <v>22649</v>
      </c>
      <c r="GG12" s="44">
        <v>0</v>
      </c>
      <c r="GH12" s="44">
        <v>922</v>
      </c>
      <c r="GI12" s="45">
        <v>23571</v>
      </c>
      <c r="GJ12" s="46">
        <v>15123</v>
      </c>
      <c r="GK12" s="44">
        <v>0</v>
      </c>
      <c r="GL12" s="44">
        <v>15123</v>
      </c>
      <c r="GM12" s="44">
        <v>528</v>
      </c>
      <c r="GN12" s="44">
        <v>9714</v>
      </c>
      <c r="GO12" s="44">
        <v>2061</v>
      </c>
      <c r="GP12" s="44">
        <v>712</v>
      </c>
      <c r="GQ12" s="44">
        <v>1324986</v>
      </c>
      <c r="GR12" s="47">
        <f t="shared" ref="GR12:GR37" si="5">GC12/FO12</f>
        <v>5.99909123881281E-2</v>
      </c>
      <c r="GS12" s="46">
        <v>16976946</v>
      </c>
      <c r="GT12" s="44">
        <v>0</v>
      </c>
      <c r="GU12" s="44">
        <v>0</v>
      </c>
      <c r="GV12" s="44">
        <v>16976946</v>
      </c>
      <c r="GW12" s="44">
        <v>0</v>
      </c>
      <c r="GX12" s="44">
        <v>305256</v>
      </c>
      <c r="GY12" s="44">
        <v>0</v>
      </c>
      <c r="GZ12" s="44">
        <v>24189</v>
      </c>
      <c r="HA12" s="45">
        <v>329445</v>
      </c>
      <c r="HB12" s="43">
        <v>11620</v>
      </c>
      <c r="HC12" s="44">
        <v>0</v>
      </c>
      <c r="HD12" s="44">
        <v>11620</v>
      </c>
      <c r="HE12" s="44">
        <v>117945</v>
      </c>
      <c r="HF12" s="44">
        <v>133891</v>
      </c>
      <c r="HG12" s="44">
        <v>34908</v>
      </c>
      <c r="HH12" s="44">
        <v>14065</v>
      </c>
      <c r="HI12" s="45">
        <v>17618820</v>
      </c>
      <c r="HJ12" s="46">
        <v>1018497</v>
      </c>
      <c r="HK12" s="44">
        <v>1018497</v>
      </c>
      <c r="HL12" s="44">
        <v>0</v>
      </c>
      <c r="HM12" s="44">
        <v>9157</v>
      </c>
      <c r="HN12" s="44">
        <v>0</v>
      </c>
      <c r="HO12" s="44">
        <v>580</v>
      </c>
      <c r="HP12" s="45">
        <v>9737</v>
      </c>
      <c r="HQ12" s="46">
        <v>628</v>
      </c>
      <c r="HR12" s="44">
        <v>0</v>
      </c>
      <c r="HS12" s="44">
        <v>628</v>
      </c>
      <c r="HT12" s="44">
        <v>3538</v>
      </c>
      <c r="HU12" s="44">
        <v>4016</v>
      </c>
      <c r="HV12" s="44">
        <v>1047</v>
      </c>
      <c r="HW12" s="44">
        <v>422</v>
      </c>
      <c r="HX12" s="44">
        <v>1037885</v>
      </c>
      <c r="HY12" s="47">
        <f t="shared" ref="HY12:HY37" si="6">HJ12/GV12</f>
        <v>5.9992945727694487E-2</v>
      </c>
    </row>
    <row r="13" spans="1:233" s="22" customFormat="1" ht="12" customHeight="1" x14ac:dyDescent="0.2">
      <c r="A13" s="23">
        <v>2</v>
      </c>
      <c r="B13" s="24" t="s">
        <v>52</v>
      </c>
      <c r="C13" s="48">
        <v>88338</v>
      </c>
      <c r="D13" s="49">
        <v>0</v>
      </c>
      <c r="E13" s="49">
        <v>0</v>
      </c>
      <c r="F13" s="49">
        <v>88338</v>
      </c>
      <c r="G13" s="49">
        <v>0</v>
      </c>
      <c r="H13" s="49">
        <v>7484268</v>
      </c>
      <c r="I13" s="49">
        <v>55006</v>
      </c>
      <c r="J13" s="49">
        <v>2832243</v>
      </c>
      <c r="K13" s="50">
        <v>10371517</v>
      </c>
      <c r="L13" s="51">
        <v>70950</v>
      </c>
      <c r="M13" s="49">
        <v>0</v>
      </c>
      <c r="N13" s="49">
        <v>70950</v>
      </c>
      <c r="O13" s="49">
        <v>272388</v>
      </c>
      <c r="P13" s="49">
        <v>424232</v>
      </c>
      <c r="Q13" s="49">
        <v>42389</v>
      </c>
      <c r="R13" s="49">
        <v>187525</v>
      </c>
      <c r="S13" s="50">
        <v>11457339</v>
      </c>
      <c r="T13" s="51">
        <v>5221</v>
      </c>
      <c r="U13" s="49">
        <v>5221</v>
      </c>
      <c r="V13" s="49">
        <v>0</v>
      </c>
      <c r="W13" s="49">
        <v>224528</v>
      </c>
      <c r="X13" s="49">
        <v>1410</v>
      </c>
      <c r="Y13" s="49">
        <v>78089</v>
      </c>
      <c r="Z13" s="50">
        <v>304027</v>
      </c>
      <c r="AA13" s="51">
        <v>3831</v>
      </c>
      <c r="AB13" s="49">
        <v>0</v>
      </c>
      <c r="AC13" s="49">
        <v>3831</v>
      </c>
      <c r="AD13" s="49">
        <v>8172</v>
      </c>
      <c r="AE13" s="49">
        <v>12727</v>
      </c>
      <c r="AF13" s="49">
        <v>1272</v>
      </c>
      <c r="AG13" s="49">
        <v>5626</v>
      </c>
      <c r="AH13" s="49">
        <v>340876</v>
      </c>
      <c r="AI13" s="52">
        <f t="shared" si="0"/>
        <v>5.9102537979125631E-2</v>
      </c>
      <c r="AJ13" s="51">
        <v>8437027</v>
      </c>
      <c r="AK13" s="49">
        <v>0</v>
      </c>
      <c r="AL13" s="49">
        <v>0</v>
      </c>
      <c r="AM13" s="49">
        <v>8437027</v>
      </c>
      <c r="AN13" s="49">
        <v>0</v>
      </c>
      <c r="AO13" s="49">
        <v>2736631</v>
      </c>
      <c r="AP13" s="49">
        <v>11133</v>
      </c>
      <c r="AQ13" s="49">
        <v>568976</v>
      </c>
      <c r="AR13" s="50">
        <v>3316740</v>
      </c>
      <c r="AS13" s="51">
        <v>4484</v>
      </c>
      <c r="AT13" s="49">
        <v>0</v>
      </c>
      <c r="AU13" s="49">
        <v>4484</v>
      </c>
      <c r="AV13" s="49">
        <v>133667</v>
      </c>
      <c r="AW13" s="49">
        <v>109694</v>
      </c>
      <c r="AX13" s="49">
        <v>22588</v>
      </c>
      <c r="AY13" s="49">
        <v>10678</v>
      </c>
      <c r="AZ13" s="50">
        <v>12034878</v>
      </c>
      <c r="BA13" s="51">
        <v>505637</v>
      </c>
      <c r="BB13" s="49">
        <v>505637</v>
      </c>
      <c r="BC13" s="49">
        <v>0</v>
      </c>
      <c r="BD13" s="49">
        <v>82099</v>
      </c>
      <c r="BE13" s="49">
        <v>334</v>
      </c>
      <c r="BF13" s="49">
        <v>14716</v>
      </c>
      <c r="BG13" s="50">
        <v>97149</v>
      </c>
      <c r="BH13" s="51">
        <v>242</v>
      </c>
      <c r="BI13" s="49">
        <v>0</v>
      </c>
      <c r="BJ13" s="49">
        <v>242</v>
      </c>
      <c r="BK13" s="49">
        <v>4010</v>
      </c>
      <c r="BL13" s="49">
        <v>3291</v>
      </c>
      <c r="BM13" s="49">
        <v>678</v>
      </c>
      <c r="BN13" s="49">
        <v>320</v>
      </c>
      <c r="BO13" s="49">
        <v>611327</v>
      </c>
      <c r="BP13" s="52">
        <f t="shared" si="1"/>
        <v>5.9930707819235381E-2</v>
      </c>
      <c r="BQ13" s="51">
        <v>27785124</v>
      </c>
      <c r="BR13" s="49">
        <v>0</v>
      </c>
      <c r="BS13" s="49">
        <v>0</v>
      </c>
      <c r="BT13" s="49">
        <v>27785124</v>
      </c>
      <c r="BU13" s="49">
        <v>0</v>
      </c>
      <c r="BV13" s="49">
        <v>2650511</v>
      </c>
      <c r="BW13" s="49">
        <v>0</v>
      </c>
      <c r="BX13" s="49">
        <v>571161</v>
      </c>
      <c r="BY13" s="50">
        <v>3221672</v>
      </c>
      <c r="BZ13" s="51">
        <v>64449</v>
      </c>
      <c r="CA13" s="49">
        <v>0</v>
      </c>
      <c r="CB13" s="49">
        <v>64449</v>
      </c>
      <c r="CC13" s="49">
        <v>940460</v>
      </c>
      <c r="CD13" s="49">
        <v>421607</v>
      </c>
      <c r="CE13" s="49">
        <v>50084</v>
      </c>
      <c r="CF13" s="49">
        <v>196665</v>
      </c>
      <c r="CG13" s="50">
        <v>32680061</v>
      </c>
      <c r="CH13" s="51">
        <v>1666335</v>
      </c>
      <c r="CI13" s="49">
        <v>1666335</v>
      </c>
      <c r="CJ13" s="49">
        <v>0</v>
      </c>
      <c r="CK13" s="49">
        <v>79515</v>
      </c>
      <c r="CL13" s="49">
        <v>0</v>
      </c>
      <c r="CM13" s="49">
        <v>14841</v>
      </c>
      <c r="CN13" s="50">
        <v>94356</v>
      </c>
      <c r="CO13" s="51">
        <v>3480</v>
      </c>
      <c r="CP13" s="49">
        <v>0</v>
      </c>
      <c r="CQ13" s="49">
        <v>3480</v>
      </c>
      <c r="CR13" s="49">
        <v>28214</v>
      </c>
      <c r="CS13" s="49">
        <v>12648</v>
      </c>
      <c r="CT13" s="49">
        <v>1503</v>
      </c>
      <c r="CU13" s="49">
        <v>5900</v>
      </c>
      <c r="CV13" s="49">
        <v>1812436</v>
      </c>
      <c r="CW13" s="52">
        <f t="shared" si="2"/>
        <v>5.9972199512228201E-2</v>
      </c>
      <c r="CX13" s="51">
        <v>39487089</v>
      </c>
      <c r="CY13" s="49">
        <v>2920</v>
      </c>
      <c r="CZ13" s="49">
        <v>0</v>
      </c>
      <c r="DA13" s="49">
        <v>39490009</v>
      </c>
      <c r="DB13" s="49">
        <v>0</v>
      </c>
      <c r="DC13" s="49">
        <v>1021382</v>
      </c>
      <c r="DD13" s="49">
        <v>0</v>
      </c>
      <c r="DE13" s="49">
        <v>414550</v>
      </c>
      <c r="DF13" s="50">
        <v>1435932</v>
      </c>
      <c r="DG13" s="51">
        <v>45806</v>
      </c>
      <c r="DH13" s="49">
        <v>0</v>
      </c>
      <c r="DI13" s="49">
        <v>45806</v>
      </c>
      <c r="DJ13" s="49">
        <v>543339</v>
      </c>
      <c r="DK13" s="49">
        <v>153250</v>
      </c>
      <c r="DL13" s="49">
        <v>22366</v>
      </c>
      <c r="DM13" s="49">
        <v>11286</v>
      </c>
      <c r="DN13" s="50">
        <v>41701988</v>
      </c>
      <c r="DO13" s="51">
        <v>2368718</v>
      </c>
      <c r="DP13" s="49">
        <v>2368718</v>
      </c>
      <c r="DQ13" s="49">
        <v>0</v>
      </c>
      <c r="DR13" s="49">
        <v>30641</v>
      </c>
      <c r="DS13" s="49">
        <v>0</v>
      </c>
      <c r="DT13" s="49">
        <v>11356</v>
      </c>
      <c r="DU13" s="50">
        <v>41997</v>
      </c>
      <c r="DV13" s="51">
        <v>2474</v>
      </c>
      <c r="DW13" s="49">
        <v>0</v>
      </c>
      <c r="DX13" s="49">
        <v>2474</v>
      </c>
      <c r="DY13" s="49">
        <v>16300</v>
      </c>
      <c r="DZ13" s="49">
        <v>4597</v>
      </c>
      <c r="EA13" s="49">
        <v>671</v>
      </c>
      <c r="EB13" s="49">
        <v>339</v>
      </c>
      <c r="EC13" s="49">
        <v>2435096</v>
      </c>
      <c r="ED13" s="52">
        <f t="shared" si="3"/>
        <v>5.9982716134605082E-2</v>
      </c>
      <c r="EE13" s="51">
        <v>40627349</v>
      </c>
      <c r="EF13" s="49">
        <v>0</v>
      </c>
      <c r="EG13" s="49">
        <v>0</v>
      </c>
      <c r="EH13" s="49">
        <v>40627349</v>
      </c>
      <c r="EI13" s="49">
        <v>0</v>
      </c>
      <c r="EJ13" s="49">
        <v>1836978</v>
      </c>
      <c r="EK13" s="49">
        <v>20999</v>
      </c>
      <c r="EL13" s="49">
        <v>17983</v>
      </c>
      <c r="EM13" s="50">
        <v>1875960</v>
      </c>
      <c r="EN13" s="51">
        <v>17115</v>
      </c>
      <c r="EO13" s="49">
        <v>0</v>
      </c>
      <c r="EP13" s="49">
        <v>17115</v>
      </c>
      <c r="EQ13" s="49">
        <v>66864</v>
      </c>
      <c r="ER13" s="49">
        <v>285319</v>
      </c>
      <c r="ES13" s="49">
        <v>67440</v>
      </c>
      <c r="ET13" s="49">
        <v>56763</v>
      </c>
      <c r="EU13" s="50">
        <v>42996810</v>
      </c>
      <c r="EV13" s="51">
        <v>2437136</v>
      </c>
      <c r="EW13" s="49">
        <v>2437136</v>
      </c>
      <c r="EX13" s="49">
        <v>0</v>
      </c>
      <c r="EY13" s="49">
        <v>55109</v>
      </c>
      <c r="EZ13" s="49">
        <v>583</v>
      </c>
      <c r="FA13" s="49">
        <v>432</v>
      </c>
      <c r="FB13" s="50">
        <v>56124</v>
      </c>
      <c r="FC13" s="51">
        <v>924</v>
      </c>
      <c r="FD13" s="49">
        <v>0</v>
      </c>
      <c r="FE13" s="49">
        <v>924</v>
      </c>
      <c r="FF13" s="49">
        <v>2006</v>
      </c>
      <c r="FG13" s="49">
        <v>8559</v>
      </c>
      <c r="FH13" s="49">
        <v>2023</v>
      </c>
      <c r="FI13" s="49">
        <v>1703</v>
      </c>
      <c r="FJ13" s="49">
        <v>2508475</v>
      </c>
      <c r="FK13" s="52">
        <f t="shared" si="4"/>
        <v>5.9987571426331557E-2</v>
      </c>
      <c r="FL13" s="51">
        <v>56951655</v>
      </c>
      <c r="FM13" s="49">
        <v>0</v>
      </c>
      <c r="FN13" s="49">
        <v>0</v>
      </c>
      <c r="FO13" s="49">
        <v>56951655</v>
      </c>
      <c r="FP13" s="49">
        <v>0</v>
      </c>
      <c r="FQ13" s="49">
        <v>880310</v>
      </c>
      <c r="FR13" s="49">
        <v>0</v>
      </c>
      <c r="FS13" s="49">
        <v>214796</v>
      </c>
      <c r="FT13" s="50">
        <v>1095106</v>
      </c>
      <c r="FU13" s="51">
        <v>39230</v>
      </c>
      <c r="FV13" s="49">
        <v>0</v>
      </c>
      <c r="FW13" s="49">
        <v>39230</v>
      </c>
      <c r="FX13" s="49">
        <v>117627</v>
      </c>
      <c r="FY13" s="49">
        <v>159410</v>
      </c>
      <c r="FZ13" s="49">
        <v>44855</v>
      </c>
      <c r="GA13" s="49">
        <v>60885</v>
      </c>
      <c r="GB13" s="50">
        <v>58468768</v>
      </c>
      <c r="GC13" s="51">
        <v>3416566</v>
      </c>
      <c r="GD13" s="49">
        <v>3416566</v>
      </c>
      <c r="GE13" s="49">
        <v>0</v>
      </c>
      <c r="GF13" s="49">
        <v>26409</v>
      </c>
      <c r="GG13" s="49">
        <v>0</v>
      </c>
      <c r="GH13" s="49">
        <v>5390</v>
      </c>
      <c r="GI13" s="50">
        <v>31799</v>
      </c>
      <c r="GJ13" s="51">
        <v>2118</v>
      </c>
      <c r="GK13" s="49">
        <v>0</v>
      </c>
      <c r="GL13" s="49">
        <v>2118</v>
      </c>
      <c r="GM13" s="49">
        <v>3529</v>
      </c>
      <c r="GN13" s="49">
        <v>4782</v>
      </c>
      <c r="GO13" s="49">
        <v>1346</v>
      </c>
      <c r="GP13" s="49">
        <v>1827</v>
      </c>
      <c r="GQ13" s="49">
        <v>3461967</v>
      </c>
      <c r="GR13" s="52">
        <f t="shared" si="5"/>
        <v>5.9990635917428564E-2</v>
      </c>
      <c r="GS13" s="51">
        <v>43823679</v>
      </c>
      <c r="GT13" s="49">
        <v>507</v>
      </c>
      <c r="GU13" s="49">
        <v>0</v>
      </c>
      <c r="GV13" s="49">
        <v>43824186</v>
      </c>
      <c r="GW13" s="49">
        <v>0</v>
      </c>
      <c r="GX13" s="49">
        <v>1755841</v>
      </c>
      <c r="GY13" s="49">
        <v>0</v>
      </c>
      <c r="GZ13" s="49">
        <v>266069</v>
      </c>
      <c r="HA13" s="50">
        <v>2021910</v>
      </c>
      <c r="HB13" s="48">
        <v>33319</v>
      </c>
      <c r="HC13" s="49">
        <v>0</v>
      </c>
      <c r="HD13" s="49">
        <v>33319</v>
      </c>
      <c r="HE13" s="49">
        <v>655037</v>
      </c>
      <c r="HF13" s="49">
        <v>200098</v>
      </c>
      <c r="HG13" s="49">
        <v>39940</v>
      </c>
      <c r="HH13" s="49">
        <v>42935</v>
      </c>
      <c r="HI13" s="50">
        <v>46817425</v>
      </c>
      <c r="HJ13" s="51">
        <v>2629134</v>
      </c>
      <c r="HK13" s="49">
        <v>2629134</v>
      </c>
      <c r="HL13" s="49">
        <v>0</v>
      </c>
      <c r="HM13" s="49">
        <v>52675</v>
      </c>
      <c r="HN13" s="49">
        <v>0</v>
      </c>
      <c r="HO13" s="49">
        <v>7549</v>
      </c>
      <c r="HP13" s="50">
        <v>60224</v>
      </c>
      <c r="HQ13" s="51">
        <v>1799</v>
      </c>
      <c r="HR13" s="49">
        <v>0</v>
      </c>
      <c r="HS13" s="49">
        <v>1799</v>
      </c>
      <c r="HT13" s="49">
        <v>19651</v>
      </c>
      <c r="HU13" s="49">
        <v>6003</v>
      </c>
      <c r="HV13" s="49">
        <v>1198</v>
      </c>
      <c r="HW13" s="49">
        <v>1288</v>
      </c>
      <c r="HX13" s="49">
        <v>2719297</v>
      </c>
      <c r="HY13" s="52">
        <f t="shared" si="6"/>
        <v>5.9992762900376521E-2</v>
      </c>
    </row>
    <row r="14" spans="1:233" s="22" customFormat="1" ht="12" customHeight="1" x14ac:dyDescent="0.2">
      <c r="A14" s="25">
        <v>3</v>
      </c>
      <c r="B14" s="26" t="s">
        <v>53</v>
      </c>
      <c r="C14" s="53">
        <v>132906</v>
      </c>
      <c r="D14" s="54">
        <v>0</v>
      </c>
      <c r="E14" s="54">
        <v>0</v>
      </c>
      <c r="F14" s="54">
        <v>132906</v>
      </c>
      <c r="G14" s="54">
        <v>0</v>
      </c>
      <c r="H14" s="54">
        <v>15203893</v>
      </c>
      <c r="I14" s="54">
        <v>281698</v>
      </c>
      <c r="J14" s="54">
        <v>4559981</v>
      </c>
      <c r="K14" s="55">
        <v>20045572</v>
      </c>
      <c r="L14" s="56">
        <v>88545</v>
      </c>
      <c r="M14" s="54">
        <v>0</v>
      </c>
      <c r="N14" s="54">
        <v>88545</v>
      </c>
      <c r="O14" s="54">
        <v>9571141</v>
      </c>
      <c r="P14" s="54">
        <v>12658438</v>
      </c>
      <c r="Q14" s="54">
        <v>318025</v>
      </c>
      <c r="R14" s="54">
        <v>170024</v>
      </c>
      <c r="S14" s="55">
        <v>42984651</v>
      </c>
      <c r="T14" s="56">
        <v>7844</v>
      </c>
      <c r="U14" s="54">
        <v>7844</v>
      </c>
      <c r="V14" s="54">
        <v>0</v>
      </c>
      <c r="W14" s="54">
        <v>456117</v>
      </c>
      <c r="X14" s="54">
        <v>8111</v>
      </c>
      <c r="Y14" s="54">
        <v>125952</v>
      </c>
      <c r="Z14" s="55">
        <v>590180</v>
      </c>
      <c r="AA14" s="56">
        <v>4781</v>
      </c>
      <c r="AB14" s="54">
        <v>0</v>
      </c>
      <c r="AC14" s="54">
        <v>4781</v>
      </c>
      <c r="AD14" s="54">
        <v>287134</v>
      </c>
      <c r="AE14" s="54">
        <v>379753</v>
      </c>
      <c r="AF14" s="54">
        <v>9541</v>
      </c>
      <c r="AG14" s="54">
        <v>5101</v>
      </c>
      <c r="AH14" s="54">
        <v>1284334</v>
      </c>
      <c r="AI14" s="57">
        <f t="shared" si="0"/>
        <v>5.901915639624998E-2</v>
      </c>
      <c r="AJ14" s="56">
        <v>12680052</v>
      </c>
      <c r="AK14" s="54">
        <v>4</v>
      </c>
      <c r="AL14" s="54">
        <v>0</v>
      </c>
      <c r="AM14" s="54">
        <v>12680056</v>
      </c>
      <c r="AN14" s="54">
        <v>0</v>
      </c>
      <c r="AO14" s="54">
        <v>4835385</v>
      </c>
      <c r="AP14" s="54">
        <v>67055</v>
      </c>
      <c r="AQ14" s="54">
        <v>1038275</v>
      </c>
      <c r="AR14" s="55">
        <v>5940715</v>
      </c>
      <c r="AS14" s="56">
        <v>117989</v>
      </c>
      <c r="AT14" s="54">
        <v>0</v>
      </c>
      <c r="AU14" s="54">
        <v>117989</v>
      </c>
      <c r="AV14" s="54">
        <v>4391308</v>
      </c>
      <c r="AW14" s="54">
        <v>670407</v>
      </c>
      <c r="AX14" s="54">
        <v>150845</v>
      </c>
      <c r="AY14" s="54">
        <v>64082</v>
      </c>
      <c r="AZ14" s="55">
        <v>24015402</v>
      </c>
      <c r="BA14" s="56">
        <v>759922</v>
      </c>
      <c r="BB14" s="54">
        <v>759922</v>
      </c>
      <c r="BC14" s="54">
        <v>0</v>
      </c>
      <c r="BD14" s="54">
        <v>145062</v>
      </c>
      <c r="BE14" s="54">
        <v>1734</v>
      </c>
      <c r="BF14" s="54">
        <v>27783</v>
      </c>
      <c r="BG14" s="55">
        <v>174579</v>
      </c>
      <c r="BH14" s="56">
        <v>6371</v>
      </c>
      <c r="BI14" s="54">
        <v>0</v>
      </c>
      <c r="BJ14" s="54">
        <v>6371</v>
      </c>
      <c r="BK14" s="54">
        <v>131739</v>
      </c>
      <c r="BL14" s="54">
        <v>20112</v>
      </c>
      <c r="BM14" s="54">
        <v>4525</v>
      </c>
      <c r="BN14" s="54">
        <v>1922</v>
      </c>
      <c r="BO14" s="54">
        <v>1099170</v>
      </c>
      <c r="BP14" s="57">
        <f t="shared" si="1"/>
        <v>5.9930492420538203E-2</v>
      </c>
      <c r="BQ14" s="56">
        <v>39135177</v>
      </c>
      <c r="BR14" s="54">
        <v>1103</v>
      </c>
      <c r="BS14" s="54">
        <v>589</v>
      </c>
      <c r="BT14" s="54">
        <v>39136869</v>
      </c>
      <c r="BU14" s="54">
        <v>0</v>
      </c>
      <c r="BV14" s="54">
        <v>2275199</v>
      </c>
      <c r="BW14" s="54">
        <v>154087</v>
      </c>
      <c r="BX14" s="54">
        <v>342177</v>
      </c>
      <c r="BY14" s="55">
        <v>2771463</v>
      </c>
      <c r="BZ14" s="56">
        <v>80589</v>
      </c>
      <c r="CA14" s="54">
        <v>0</v>
      </c>
      <c r="CB14" s="54">
        <v>80589</v>
      </c>
      <c r="CC14" s="54">
        <v>2974407</v>
      </c>
      <c r="CD14" s="54">
        <v>1115951</v>
      </c>
      <c r="CE14" s="54">
        <v>280885</v>
      </c>
      <c r="CF14" s="54">
        <v>48338</v>
      </c>
      <c r="CG14" s="55">
        <v>46408502</v>
      </c>
      <c r="CH14" s="56">
        <v>2347111</v>
      </c>
      <c r="CI14" s="54">
        <v>2347111</v>
      </c>
      <c r="CJ14" s="54">
        <v>0</v>
      </c>
      <c r="CK14" s="54">
        <v>68256</v>
      </c>
      <c r="CL14" s="54">
        <v>4433</v>
      </c>
      <c r="CM14" s="54">
        <v>8565</v>
      </c>
      <c r="CN14" s="55">
        <v>81254</v>
      </c>
      <c r="CO14" s="56">
        <v>4352</v>
      </c>
      <c r="CP14" s="54">
        <v>0</v>
      </c>
      <c r="CQ14" s="54">
        <v>4352</v>
      </c>
      <c r="CR14" s="54">
        <v>89232</v>
      </c>
      <c r="CS14" s="54">
        <v>33478</v>
      </c>
      <c r="CT14" s="54">
        <v>8427</v>
      </c>
      <c r="CU14" s="54">
        <v>1450</v>
      </c>
      <c r="CV14" s="54">
        <v>2565304</v>
      </c>
      <c r="CW14" s="57">
        <f t="shared" si="2"/>
        <v>5.9971864381895237E-2</v>
      </c>
      <c r="CX14" s="56">
        <v>51047291</v>
      </c>
      <c r="CY14" s="54">
        <v>2696</v>
      </c>
      <c r="CZ14" s="54">
        <v>0</v>
      </c>
      <c r="DA14" s="54">
        <v>51049987</v>
      </c>
      <c r="DB14" s="54">
        <v>0</v>
      </c>
      <c r="DC14" s="54">
        <v>3737849</v>
      </c>
      <c r="DD14" s="54">
        <v>17191</v>
      </c>
      <c r="DE14" s="54">
        <v>471472</v>
      </c>
      <c r="DF14" s="55">
        <v>4226512</v>
      </c>
      <c r="DG14" s="56">
        <v>21132</v>
      </c>
      <c r="DH14" s="54">
        <v>0</v>
      </c>
      <c r="DI14" s="54">
        <v>21132</v>
      </c>
      <c r="DJ14" s="54">
        <v>777568</v>
      </c>
      <c r="DK14" s="54">
        <v>3801700</v>
      </c>
      <c r="DL14" s="54">
        <v>148572</v>
      </c>
      <c r="DM14" s="54">
        <v>177975</v>
      </c>
      <c r="DN14" s="55">
        <v>60203446</v>
      </c>
      <c r="DO14" s="56">
        <v>3062130</v>
      </c>
      <c r="DP14" s="54">
        <v>3062130</v>
      </c>
      <c r="DQ14" s="54">
        <v>0</v>
      </c>
      <c r="DR14" s="54">
        <v>112135</v>
      </c>
      <c r="DS14" s="54">
        <v>413</v>
      </c>
      <c r="DT14" s="54">
        <v>12172</v>
      </c>
      <c r="DU14" s="55">
        <v>124720</v>
      </c>
      <c r="DV14" s="56">
        <v>1141</v>
      </c>
      <c r="DW14" s="54">
        <v>0</v>
      </c>
      <c r="DX14" s="54">
        <v>1141</v>
      </c>
      <c r="DY14" s="54">
        <v>23327</v>
      </c>
      <c r="DZ14" s="54">
        <v>114051</v>
      </c>
      <c r="EA14" s="54">
        <v>4457</v>
      </c>
      <c r="EB14" s="54">
        <v>5339</v>
      </c>
      <c r="EC14" s="54">
        <v>3335165</v>
      </c>
      <c r="ED14" s="57">
        <f t="shared" si="3"/>
        <v>5.9982973159229208E-2</v>
      </c>
      <c r="EE14" s="56">
        <v>51016528</v>
      </c>
      <c r="EF14" s="54">
        <v>0</v>
      </c>
      <c r="EG14" s="54">
        <v>0</v>
      </c>
      <c r="EH14" s="54">
        <v>51016528</v>
      </c>
      <c r="EI14" s="54">
        <v>0</v>
      </c>
      <c r="EJ14" s="54">
        <v>1745136</v>
      </c>
      <c r="EK14" s="54">
        <v>73644</v>
      </c>
      <c r="EL14" s="54">
        <v>835474</v>
      </c>
      <c r="EM14" s="55">
        <v>2654254</v>
      </c>
      <c r="EN14" s="56">
        <v>60758</v>
      </c>
      <c r="EO14" s="54">
        <v>0</v>
      </c>
      <c r="EP14" s="54">
        <v>60758</v>
      </c>
      <c r="EQ14" s="54">
        <v>1691466</v>
      </c>
      <c r="ER14" s="54">
        <v>1135105</v>
      </c>
      <c r="ES14" s="54">
        <v>125624</v>
      </c>
      <c r="ET14" s="54">
        <v>68314</v>
      </c>
      <c r="EU14" s="55">
        <v>56752049</v>
      </c>
      <c r="EV14" s="56">
        <v>3060361</v>
      </c>
      <c r="EW14" s="54">
        <v>3060361</v>
      </c>
      <c r="EX14" s="54">
        <v>0</v>
      </c>
      <c r="EY14" s="54">
        <v>52354</v>
      </c>
      <c r="EZ14" s="54">
        <v>2089</v>
      </c>
      <c r="FA14" s="54">
        <v>23667</v>
      </c>
      <c r="FB14" s="55">
        <v>78110</v>
      </c>
      <c r="FC14" s="56">
        <v>3281</v>
      </c>
      <c r="FD14" s="54">
        <v>0</v>
      </c>
      <c r="FE14" s="54">
        <v>3281</v>
      </c>
      <c r="FF14" s="54">
        <v>50744</v>
      </c>
      <c r="FG14" s="54">
        <v>34053</v>
      </c>
      <c r="FH14" s="54">
        <v>3769</v>
      </c>
      <c r="FI14" s="54">
        <v>2049</v>
      </c>
      <c r="FJ14" s="54">
        <v>3232367</v>
      </c>
      <c r="FK14" s="57">
        <f t="shared" si="4"/>
        <v>5.9987637731834673E-2</v>
      </c>
      <c r="FL14" s="56">
        <v>70280008</v>
      </c>
      <c r="FM14" s="54">
        <v>1836</v>
      </c>
      <c r="FN14" s="54">
        <v>0</v>
      </c>
      <c r="FO14" s="54">
        <v>70281844</v>
      </c>
      <c r="FP14" s="54">
        <v>0</v>
      </c>
      <c r="FQ14" s="54">
        <v>4492039</v>
      </c>
      <c r="FR14" s="54">
        <v>69427</v>
      </c>
      <c r="FS14" s="54">
        <v>888497</v>
      </c>
      <c r="FT14" s="55">
        <v>5449963</v>
      </c>
      <c r="FU14" s="56">
        <v>61644</v>
      </c>
      <c r="FV14" s="54">
        <v>0</v>
      </c>
      <c r="FW14" s="54">
        <v>61644</v>
      </c>
      <c r="FX14" s="54">
        <v>2641521</v>
      </c>
      <c r="FY14" s="54">
        <v>852392</v>
      </c>
      <c r="FZ14" s="54">
        <v>187936</v>
      </c>
      <c r="GA14" s="54">
        <v>131307</v>
      </c>
      <c r="GB14" s="55">
        <v>79606607</v>
      </c>
      <c r="GC14" s="56">
        <v>4216259</v>
      </c>
      <c r="GD14" s="54">
        <v>4216259</v>
      </c>
      <c r="GE14" s="54">
        <v>0</v>
      </c>
      <c r="GF14" s="54">
        <v>134761</v>
      </c>
      <c r="GG14" s="54">
        <v>1963</v>
      </c>
      <c r="GH14" s="54">
        <v>25745</v>
      </c>
      <c r="GI14" s="55">
        <v>162469</v>
      </c>
      <c r="GJ14" s="56">
        <v>3329</v>
      </c>
      <c r="GK14" s="54">
        <v>0</v>
      </c>
      <c r="GL14" s="54">
        <v>3329</v>
      </c>
      <c r="GM14" s="54">
        <v>79246</v>
      </c>
      <c r="GN14" s="54">
        <v>25572</v>
      </c>
      <c r="GO14" s="54">
        <v>5638</v>
      </c>
      <c r="GP14" s="54">
        <v>3939</v>
      </c>
      <c r="GQ14" s="54">
        <v>4496452</v>
      </c>
      <c r="GR14" s="57">
        <f t="shared" si="5"/>
        <v>5.9990728188634324E-2</v>
      </c>
      <c r="GS14" s="56">
        <v>58200400</v>
      </c>
      <c r="GT14" s="54">
        <v>0</v>
      </c>
      <c r="GU14" s="54">
        <v>0</v>
      </c>
      <c r="GV14" s="54">
        <v>58200400</v>
      </c>
      <c r="GW14" s="54">
        <v>0</v>
      </c>
      <c r="GX14" s="54">
        <v>2517984</v>
      </c>
      <c r="GY14" s="54">
        <v>17790</v>
      </c>
      <c r="GZ14" s="54">
        <v>713147</v>
      </c>
      <c r="HA14" s="55">
        <v>3248921</v>
      </c>
      <c r="HB14" s="53">
        <v>105562</v>
      </c>
      <c r="HC14" s="54">
        <v>0</v>
      </c>
      <c r="HD14" s="54">
        <v>105562</v>
      </c>
      <c r="HE14" s="54">
        <v>583713</v>
      </c>
      <c r="HF14" s="54">
        <v>777991</v>
      </c>
      <c r="HG14" s="54">
        <v>132463</v>
      </c>
      <c r="HH14" s="54">
        <v>28087</v>
      </c>
      <c r="HI14" s="55">
        <v>63077137</v>
      </c>
      <c r="HJ14" s="56">
        <v>3491605</v>
      </c>
      <c r="HK14" s="54">
        <v>3491605</v>
      </c>
      <c r="HL14" s="54">
        <v>0</v>
      </c>
      <c r="HM14" s="54">
        <v>75539</v>
      </c>
      <c r="HN14" s="54">
        <v>427</v>
      </c>
      <c r="HO14" s="54">
        <v>20544</v>
      </c>
      <c r="HP14" s="55">
        <v>96510</v>
      </c>
      <c r="HQ14" s="56">
        <v>5700</v>
      </c>
      <c r="HR14" s="54">
        <v>0</v>
      </c>
      <c r="HS14" s="54">
        <v>5700</v>
      </c>
      <c r="HT14" s="54">
        <v>17511</v>
      </c>
      <c r="HU14" s="54">
        <v>23340</v>
      </c>
      <c r="HV14" s="54">
        <v>3974</v>
      </c>
      <c r="HW14" s="54">
        <v>843</v>
      </c>
      <c r="HX14" s="54">
        <v>3639483</v>
      </c>
      <c r="HY14" s="57">
        <f t="shared" si="6"/>
        <v>5.9992800736764697E-2</v>
      </c>
    </row>
    <row r="15" spans="1:233" s="22" customFormat="1" ht="12" customHeight="1" x14ac:dyDescent="0.2">
      <c r="A15" s="23">
        <v>4</v>
      </c>
      <c r="B15" s="24" t="s">
        <v>54</v>
      </c>
      <c r="C15" s="48">
        <v>210105</v>
      </c>
      <c r="D15" s="49">
        <v>0</v>
      </c>
      <c r="E15" s="49">
        <v>0</v>
      </c>
      <c r="F15" s="49">
        <v>210105</v>
      </c>
      <c r="G15" s="49">
        <v>0</v>
      </c>
      <c r="H15" s="49">
        <v>7663166</v>
      </c>
      <c r="I15" s="49">
        <v>127808</v>
      </c>
      <c r="J15" s="49">
        <v>3450193</v>
      </c>
      <c r="K15" s="50">
        <v>11241167</v>
      </c>
      <c r="L15" s="51">
        <v>160716</v>
      </c>
      <c r="M15" s="49">
        <v>0</v>
      </c>
      <c r="N15" s="49">
        <v>160716</v>
      </c>
      <c r="O15" s="49">
        <v>1292799</v>
      </c>
      <c r="P15" s="49">
        <v>980162</v>
      </c>
      <c r="Q15" s="49">
        <v>78193</v>
      </c>
      <c r="R15" s="49">
        <v>87845</v>
      </c>
      <c r="S15" s="50">
        <v>14050987</v>
      </c>
      <c r="T15" s="51">
        <v>12437</v>
      </c>
      <c r="U15" s="49">
        <v>12437</v>
      </c>
      <c r="V15" s="49">
        <v>0</v>
      </c>
      <c r="W15" s="49">
        <v>229786</v>
      </c>
      <c r="X15" s="49">
        <v>3565</v>
      </c>
      <c r="Y15" s="49">
        <v>92673</v>
      </c>
      <c r="Z15" s="50">
        <v>326024</v>
      </c>
      <c r="AA15" s="51">
        <v>8679</v>
      </c>
      <c r="AB15" s="49">
        <v>0</v>
      </c>
      <c r="AC15" s="49">
        <v>8679</v>
      </c>
      <c r="AD15" s="49">
        <v>38784</v>
      </c>
      <c r="AE15" s="49">
        <v>29405</v>
      </c>
      <c r="AF15" s="49">
        <v>2346</v>
      </c>
      <c r="AG15" s="49">
        <v>2635</v>
      </c>
      <c r="AH15" s="49">
        <v>420310</v>
      </c>
      <c r="AI15" s="52">
        <f t="shared" si="0"/>
        <v>5.9194212417600721E-2</v>
      </c>
      <c r="AJ15" s="51">
        <v>22654641</v>
      </c>
      <c r="AK15" s="49">
        <v>0</v>
      </c>
      <c r="AL15" s="49">
        <v>0</v>
      </c>
      <c r="AM15" s="49">
        <v>22654641</v>
      </c>
      <c r="AN15" s="49">
        <v>0</v>
      </c>
      <c r="AO15" s="49">
        <v>3021100</v>
      </c>
      <c r="AP15" s="49">
        <v>35113</v>
      </c>
      <c r="AQ15" s="49">
        <v>551099</v>
      </c>
      <c r="AR15" s="50">
        <v>3607312</v>
      </c>
      <c r="AS15" s="51">
        <v>185537</v>
      </c>
      <c r="AT15" s="49">
        <v>576</v>
      </c>
      <c r="AU15" s="49">
        <v>186113</v>
      </c>
      <c r="AV15" s="49">
        <v>89954</v>
      </c>
      <c r="AW15" s="49">
        <v>445603</v>
      </c>
      <c r="AX15" s="49">
        <v>109289</v>
      </c>
      <c r="AY15" s="49">
        <v>18406</v>
      </c>
      <c r="AZ15" s="50">
        <v>27111318</v>
      </c>
      <c r="BA15" s="51">
        <v>1357711</v>
      </c>
      <c r="BB15" s="49">
        <v>1357711</v>
      </c>
      <c r="BC15" s="49">
        <v>0</v>
      </c>
      <c r="BD15" s="49">
        <v>90614</v>
      </c>
      <c r="BE15" s="49">
        <v>933</v>
      </c>
      <c r="BF15" s="49">
        <v>14236</v>
      </c>
      <c r="BG15" s="50">
        <v>105783</v>
      </c>
      <c r="BH15" s="51">
        <v>10019</v>
      </c>
      <c r="BI15" s="49">
        <v>17</v>
      </c>
      <c r="BJ15" s="49">
        <v>10036</v>
      </c>
      <c r="BK15" s="49">
        <v>2699</v>
      </c>
      <c r="BL15" s="49">
        <v>13368</v>
      </c>
      <c r="BM15" s="49">
        <v>3279</v>
      </c>
      <c r="BN15" s="49">
        <v>552</v>
      </c>
      <c r="BO15" s="49">
        <v>1493428</v>
      </c>
      <c r="BP15" s="52">
        <f t="shared" si="1"/>
        <v>5.9930810644935842E-2</v>
      </c>
      <c r="BQ15" s="51">
        <v>67349083</v>
      </c>
      <c r="BR15" s="49">
        <v>0</v>
      </c>
      <c r="BS15" s="49">
        <v>0</v>
      </c>
      <c r="BT15" s="49">
        <v>67349083</v>
      </c>
      <c r="BU15" s="49">
        <v>0</v>
      </c>
      <c r="BV15" s="49">
        <v>3048428</v>
      </c>
      <c r="BW15" s="49">
        <v>0</v>
      </c>
      <c r="BX15" s="49">
        <v>633811</v>
      </c>
      <c r="BY15" s="50">
        <v>3682239</v>
      </c>
      <c r="BZ15" s="51">
        <v>37155</v>
      </c>
      <c r="CA15" s="49">
        <v>0</v>
      </c>
      <c r="CB15" s="49">
        <v>37155</v>
      </c>
      <c r="CC15" s="49">
        <v>796648</v>
      </c>
      <c r="CD15" s="49">
        <v>242356</v>
      </c>
      <c r="CE15" s="49">
        <v>29916</v>
      </c>
      <c r="CF15" s="49">
        <v>25625</v>
      </c>
      <c r="CG15" s="50">
        <v>72163022</v>
      </c>
      <c r="CH15" s="51">
        <v>4039081</v>
      </c>
      <c r="CI15" s="49">
        <v>4039081</v>
      </c>
      <c r="CJ15" s="49">
        <v>0</v>
      </c>
      <c r="CK15" s="49">
        <v>91432</v>
      </c>
      <c r="CL15" s="49">
        <v>0</v>
      </c>
      <c r="CM15" s="49">
        <v>17026</v>
      </c>
      <c r="CN15" s="50">
        <v>108458</v>
      </c>
      <c r="CO15" s="51">
        <v>2006</v>
      </c>
      <c r="CP15" s="49">
        <v>0</v>
      </c>
      <c r="CQ15" s="49">
        <v>2006</v>
      </c>
      <c r="CR15" s="49">
        <v>23899</v>
      </c>
      <c r="CS15" s="49">
        <v>7271</v>
      </c>
      <c r="CT15" s="49">
        <v>897</v>
      </c>
      <c r="CU15" s="49">
        <v>769</v>
      </c>
      <c r="CV15" s="49">
        <v>4182381</v>
      </c>
      <c r="CW15" s="52">
        <f t="shared" si="2"/>
        <v>5.997232360238669E-2</v>
      </c>
      <c r="CX15" s="51">
        <v>79175241</v>
      </c>
      <c r="CY15" s="49">
        <v>0</v>
      </c>
      <c r="CZ15" s="49">
        <v>0</v>
      </c>
      <c r="DA15" s="49">
        <v>79175241</v>
      </c>
      <c r="DB15" s="49">
        <v>0</v>
      </c>
      <c r="DC15" s="49">
        <v>1620502</v>
      </c>
      <c r="DD15" s="49">
        <v>0</v>
      </c>
      <c r="DE15" s="49">
        <v>204923</v>
      </c>
      <c r="DF15" s="50">
        <v>1825425</v>
      </c>
      <c r="DG15" s="51">
        <v>4112</v>
      </c>
      <c r="DH15" s="49">
        <v>0</v>
      </c>
      <c r="DI15" s="49">
        <v>4112</v>
      </c>
      <c r="DJ15" s="49">
        <v>3256354</v>
      </c>
      <c r="DK15" s="49">
        <v>878924</v>
      </c>
      <c r="DL15" s="49">
        <v>85455</v>
      </c>
      <c r="DM15" s="49">
        <v>22049</v>
      </c>
      <c r="DN15" s="50">
        <v>85247560</v>
      </c>
      <c r="DO15" s="51">
        <v>4749223</v>
      </c>
      <c r="DP15" s="49">
        <v>4749223</v>
      </c>
      <c r="DQ15" s="49">
        <v>0</v>
      </c>
      <c r="DR15" s="49">
        <v>48597</v>
      </c>
      <c r="DS15" s="49">
        <v>0</v>
      </c>
      <c r="DT15" s="49">
        <v>5374</v>
      </c>
      <c r="DU15" s="50">
        <v>53971</v>
      </c>
      <c r="DV15" s="51">
        <v>222</v>
      </c>
      <c r="DW15" s="49">
        <v>0</v>
      </c>
      <c r="DX15" s="49">
        <v>222</v>
      </c>
      <c r="DY15" s="49">
        <v>97691</v>
      </c>
      <c r="DZ15" s="49">
        <v>26368</v>
      </c>
      <c r="EA15" s="49">
        <v>2564</v>
      </c>
      <c r="EB15" s="49">
        <v>661</v>
      </c>
      <c r="EC15" s="49">
        <v>4930700</v>
      </c>
      <c r="ED15" s="52">
        <f t="shared" si="3"/>
        <v>5.9983688587698772E-2</v>
      </c>
      <c r="EE15" s="51">
        <v>65355426</v>
      </c>
      <c r="EF15" s="49">
        <v>0</v>
      </c>
      <c r="EG15" s="49">
        <v>0</v>
      </c>
      <c r="EH15" s="49">
        <v>65355426</v>
      </c>
      <c r="EI15" s="49">
        <v>0</v>
      </c>
      <c r="EJ15" s="49">
        <v>1780605</v>
      </c>
      <c r="EK15" s="49">
        <v>359</v>
      </c>
      <c r="EL15" s="49">
        <v>88442</v>
      </c>
      <c r="EM15" s="50">
        <v>1869406</v>
      </c>
      <c r="EN15" s="51">
        <v>47135</v>
      </c>
      <c r="EO15" s="49">
        <v>0</v>
      </c>
      <c r="EP15" s="49">
        <v>47135</v>
      </c>
      <c r="EQ15" s="49">
        <v>111576</v>
      </c>
      <c r="ER15" s="49">
        <v>191092</v>
      </c>
      <c r="ES15" s="49">
        <v>25817</v>
      </c>
      <c r="ET15" s="49">
        <v>40915</v>
      </c>
      <c r="EU15" s="50">
        <v>67641367</v>
      </c>
      <c r="EV15" s="51">
        <v>3920571</v>
      </c>
      <c r="EW15" s="49">
        <v>3920571</v>
      </c>
      <c r="EX15" s="49">
        <v>0</v>
      </c>
      <c r="EY15" s="49">
        <v>53403</v>
      </c>
      <c r="EZ15" s="49">
        <v>9</v>
      </c>
      <c r="FA15" s="49">
        <v>2123</v>
      </c>
      <c r="FB15" s="50">
        <v>55535</v>
      </c>
      <c r="FC15" s="51">
        <v>2545</v>
      </c>
      <c r="FD15" s="49">
        <v>0</v>
      </c>
      <c r="FE15" s="49">
        <v>2545</v>
      </c>
      <c r="FF15" s="49">
        <v>3347</v>
      </c>
      <c r="FG15" s="49">
        <v>5733</v>
      </c>
      <c r="FH15" s="49">
        <v>775</v>
      </c>
      <c r="FI15" s="49">
        <v>1227</v>
      </c>
      <c r="FJ15" s="49">
        <v>3989733</v>
      </c>
      <c r="FK15" s="52">
        <f t="shared" si="4"/>
        <v>5.9988454516385528E-2</v>
      </c>
      <c r="FL15" s="51">
        <v>76509897</v>
      </c>
      <c r="FM15" s="49">
        <v>3881</v>
      </c>
      <c r="FN15" s="49">
        <v>0</v>
      </c>
      <c r="FO15" s="49">
        <v>76513778</v>
      </c>
      <c r="FP15" s="49">
        <v>0</v>
      </c>
      <c r="FQ15" s="49">
        <v>2530169</v>
      </c>
      <c r="FR15" s="49">
        <v>34637</v>
      </c>
      <c r="FS15" s="49">
        <v>257294</v>
      </c>
      <c r="FT15" s="50">
        <v>2822100</v>
      </c>
      <c r="FU15" s="51">
        <v>57253</v>
      </c>
      <c r="FV15" s="49">
        <v>0</v>
      </c>
      <c r="FW15" s="49">
        <v>57253</v>
      </c>
      <c r="FX15" s="49">
        <v>1076072</v>
      </c>
      <c r="FY15" s="49">
        <v>321085</v>
      </c>
      <c r="FZ15" s="49">
        <v>101854</v>
      </c>
      <c r="GA15" s="49">
        <v>53293</v>
      </c>
      <c r="GB15" s="50">
        <v>80945435</v>
      </c>
      <c r="GC15" s="51">
        <v>4590165</v>
      </c>
      <c r="GD15" s="49">
        <v>4590165</v>
      </c>
      <c r="GE15" s="49">
        <v>0</v>
      </c>
      <c r="GF15" s="49">
        <v>75884</v>
      </c>
      <c r="GG15" s="49">
        <v>919</v>
      </c>
      <c r="GH15" s="49">
        <v>6723</v>
      </c>
      <c r="GI15" s="50">
        <v>83526</v>
      </c>
      <c r="GJ15" s="51">
        <v>3092</v>
      </c>
      <c r="GK15" s="49">
        <v>0</v>
      </c>
      <c r="GL15" s="49">
        <v>3092</v>
      </c>
      <c r="GM15" s="49">
        <v>32282</v>
      </c>
      <c r="GN15" s="49">
        <v>9633</v>
      </c>
      <c r="GO15" s="49">
        <v>3056</v>
      </c>
      <c r="GP15" s="49">
        <v>1599</v>
      </c>
      <c r="GQ15" s="49">
        <v>4723353</v>
      </c>
      <c r="GR15" s="52">
        <f t="shared" si="5"/>
        <v>5.9991352145753407E-2</v>
      </c>
      <c r="GS15" s="51">
        <v>57013185</v>
      </c>
      <c r="GT15" s="49">
        <v>0</v>
      </c>
      <c r="GU15" s="49">
        <v>0</v>
      </c>
      <c r="GV15" s="49">
        <v>57013185</v>
      </c>
      <c r="GW15" s="49">
        <v>0</v>
      </c>
      <c r="GX15" s="49">
        <v>1391422</v>
      </c>
      <c r="GY15" s="49">
        <v>0</v>
      </c>
      <c r="GZ15" s="49">
        <v>44699</v>
      </c>
      <c r="HA15" s="50">
        <v>1436121</v>
      </c>
      <c r="HB15" s="48">
        <v>33393</v>
      </c>
      <c r="HC15" s="49">
        <v>0</v>
      </c>
      <c r="HD15" s="49">
        <v>33393</v>
      </c>
      <c r="HE15" s="49">
        <v>2317803</v>
      </c>
      <c r="HF15" s="49">
        <v>313151</v>
      </c>
      <c r="HG15" s="49">
        <v>29082</v>
      </c>
      <c r="HH15" s="49">
        <v>39183</v>
      </c>
      <c r="HI15" s="50">
        <v>61181918</v>
      </c>
      <c r="HJ15" s="51">
        <v>3420413</v>
      </c>
      <c r="HK15" s="49">
        <v>3420413</v>
      </c>
      <c r="HL15" s="49">
        <v>0</v>
      </c>
      <c r="HM15" s="49">
        <v>41728</v>
      </c>
      <c r="HN15" s="49">
        <v>0</v>
      </c>
      <c r="HO15" s="49">
        <v>1073</v>
      </c>
      <c r="HP15" s="50">
        <v>42801</v>
      </c>
      <c r="HQ15" s="51">
        <v>1803</v>
      </c>
      <c r="HR15" s="49">
        <v>0</v>
      </c>
      <c r="HS15" s="49">
        <v>1803</v>
      </c>
      <c r="HT15" s="49">
        <v>69534</v>
      </c>
      <c r="HU15" s="49">
        <v>9395</v>
      </c>
      <c r="HV15" s="49">
        <v>872</v>
      </c>
      <c r="HW15" s="49">
        <v>1175</v>
      </c>
      <c r="HX15" s="49">
        <v>3545993</v>
      </c>
      <c r="HY15" s="52">
        <f t="shared" si="6"/>
        <v>5.9993368200706554E-2</v>
      </c>
    </row>
    <row r="16" spans="1:233" s="22" customFormat="1" ht="12" customHeight="1" x14ac:dyDescent="0.2">
      <c r="A16" s="25">
        <v>5</v>
      </c>
      <c r="B16" s="26" t="s">
        <v>55</v>
      </c>
      <c r="C16" s="53">
        <v>123435</v>
      </c>
      <c r="D16" s="54">
        <v>0</v>
      </c>
      <c r="E16" s="54">
        <v>0</v>
      </c>
      <c r="F16" s="54">
        <v>123435</v>
      </c>
      <c r="G16" s="54">
        <v>0</v>
      </c>
      <c r="H16" s="54">
        <v>5116878</v>
      </c>
      <c r="I16" s="54">
        <v>5193</v>
      </c>
      <c r="J16" s="54">
        <v>1047767</v>
      </c>
      <c r="K16" s="55">
        <v>6169838</v>
      </c>
      <c r="L16" s="56">
        <v>108461</v>
      </c>
      <c r="M16" s="54">
        <v>0</v>
      </c>
      <c r="N16" s="54">
        <v>108461</v>
      </c>
      <c r="O16" s="54">
        <v>1103234</v>
      </c>
      <c r="P16" s="54">
        <v>1772432</v>
      </c>
      <c r="Q16" s="54">
        <v>44433</v>
      </c>
      <c r="R16" s="54">
        <v>103112</v>
      </c>
      <c r="S16" s="55">
        <v>9424945</v>
      </c>
      <c r="T16" s="56">
        <v>7308</v>
      </c>
      <c r="U16" s="54">
        <v>7308</v>
      </c>
      <c r="V16" s="54">
        <v>0</v>
      </c>
      <c r="W16" s="54">
        <v>153497</v>
      </c>
      <c r="X16" s="54">
        <v>125</v>
      </c>
      <c r="Y16" s="54">
        <v>26696</v>
      </c>
      <c r="Z16" s="55">
        <v>180318</v>
      </c>
      <c r="AA16" s="56">
        <v>5856</v>
      </c>
      <c r="AB16" s="54">
        <v>0</v>
      </c>
      <c r="AC16" s="54">
        <v>5856</v>
      </c>
      <c r="AD16" s="54">
        <v>33096</v>
      </c>
      <c r="AE16" s="54">
        <v>53172</v>
      </c>
      <c r="AF16" s="54">
        <v>1333</v>
      </c>
      <c r="AG16" s="54">
        <v>3093</v>
      </c>
      <c r="AH16" s="54">
        <v>284176</v>
      </c>
      <c r="AI16" s="57">
        <f t="shared" si="0"/>
        <v>5.9205249726576738E-2</v>
      </c>
      <c r="AJ16" s="56">
        <v>12794590</v>
      </c>
      <c r="AK16" s="54">
        <v>0</v>
      </c>
      <c r="AL16" s="54">
        <v>0</v>
      </c>
      <c r="AM16" s="54">
        <v>12794590</v>
      </c>
      <c r="AN16" s="54">
        <v>0</v>
      </c>
      <c r="AO16" s="54">
        <v>2787075</v>
      </c>
      <c r="AP16" s="54">
        <v>26753</v>
      </c>
      <c r="AQ16" s="54">
        <v>576492</v>
      </c>
      <c r="AR16" s="55">
        <v>3390320</v>
      </c>
      <c r="AS16" s="56">
        <v>22366</v>
      </c>
      <c r="AT16" s="54">
        <v>0</v>
      </c>
      <c r="AU16" s="54">
        <v>22366</v>
      </c>
      <c r="AV16" s="54">
        <v>519088</v>
      </c>
      <c r="AW16" s="54">
        <v>344711</v>
      </c>
      <c r="AX16" s="54">
        <v>64234</v>
      </c>
      <c r="AY16" s="54">
        <v>17297</v>
      </c>
      <c r="AZ16" s="55">
        <v>17152606</v>
      </c>
      <c r="BA16" s="56">
        <v>766769</v>
      </c>
      <c r="BB16" s="54">
        <v>766769</v>
      </c>
      <c r="BC16" s="54">
        <v>0</v>
      </c>
      <c r="BD16" s="54">
        <v>83612</v>
      </c>
      <c r="BE16" s="54">
        <v>683</v>
      </c>
      <c r="BF16" s="54">
        <v>15164</v>
      </c>
      <c r="BG16" s="55">
        <v>99459</v>
      </c>
      <c r="BH16" s="56">
        <v>1208</v>
      </c>
      <c r="BI16" s="54">
        <v>0</v>
      </c>
      <c r="BJ16" s="54">
        <v>1208</v>
      </c>
      <c r="BK16" s="54">
        <v>15573</v>
      </c>
      <c r="BL16" s="54">
        <v>10341</v>
      </c>
      <c r="BM16" s="54">
        <v>1927</v>
      </c>
      <c r="BN16" s="54">
        <v>519</v>
      </c>
      <c r="BO16" s="54">
        <v>895796</v>
      </c>
      <c r="BP16" s="57">
        <f t="shared" si="1"/>
        <v>5.9929157557999123E-2</v>
      </c>
      <c r="BQ16" s="56">
        <v>39361279</v>
      </c>
      <c r="BR16" s="54">
        <v>903</v>
      </c>
      <c r="BS16" s="54">
        <v>0</v>
      </c>
      <c r="BT16" s="54">
        <v>39362182</v>
      </c>
      <c r="BU16" s="54">
        <v>0</v>
      </c>
      <c r="BV16" s="54">
        <v>2455734</v>
      </c>
      <c r="BW16" s="54">
        <v>0</v>
      </c>
      <c r="BX16" s="54">
        <v>256327</v>
      </c>
      <c r="BY16" s="55">
        <v>2712061</v>
      </c>
      <c r="BZ16" s="56">
        <v>124928</v>
      </c>
      <c r="CA16" s="54">
        <v>0</v>
      </c>
      <c r="CB16" s="54">
        <v>124928</v>
      </c>
      <c r="CC16" s="54">
        <v>46558</v>
      </c>
      <c r="CD16" s="54">
        <v>886099</v>
      </c>
      <c r="CE16" s="54">
        <v>101514</v>
      </c>
      <c r="CF16" s="54">
        <v>10812</v>
      </c>
      <c r="CG16" s="55">
        <v>43244154</v>
      </c>
      <c r="CH16" s="56">
        <v>2360597</v>
      </c>
      <c r="CI16" s="54">
        <v>2360597</v>
      </c>
      <c r="CJ16" s="54">
        <v>0</v>
      </c>
      <c r="CK16" s="54">
        <v>73672</v>
      </c>
      <c r="CL16" s="54">
        <v>0</v>
      </c>
      <c r="CM16" s="54">
        <v>6876</v>
      </c>
      <c r="CN16" s="55">
        <v>80548</v>
      </c>
      <c r="CO16" s="56">
        <v>6746</v>
      </c>
      <c r="CP16" s="54">
        <v>0</v>
      </c>
      <c r="CQ16" s="54">
        <v>6746</v>
      </c>
      <c r="CR16" s="54">
        <v>1397</v>
      </c>
      <c r="CS16" s="54">
        <v>26583</v>
      </c>
      <c r="CT16" s="54">
        <v>3045</v>
      </c>
      <c r="CU16" s="54">
        <v>324</v>
      </c>
      <c r="CV16" s="54">
        <v>2479240</v>
      </c>
      <c r="CW16" s="57">
        <f t="shared" si="2"/>
        <v>5.9971192653903181E-2</v>
      </c>
      <c r="CX16" s="56">
        <v>50041880</v>
      </c>
      <c r="CY16" s="54">
        <v>0</v>
      </c>
      <c r="CZ16" s="54">
        <v>0</v>
      </c>
      <c r="DA16" s="54">
        <v>50041880</v>
      </c>
      <c r="DB16" s="54">
        <v>0</v>
      </c>
      <c r="DC16" s="54">
        <v>1356369</v>
      </c>
      <c r="DD16" s="54">
        <v>0</v>
      </c>
      <c r="DE16" s="54">
        <v>83278</v>
      </c>
      <c r="DF16" s="55">
        <v>1439647</v>
      </c>
      <c r="DG16" s="56">
        <v>140236</v>
      </c>
      <c r="DH16" s="54">
        <v>0</v>
      </c>
      <c r="DI16" s="54">
        <v>140236</v>
      </c>
      <c r="DJ16" s="54">
        <v>165942</v>
      </c>
      <c r="DK16" s="54">
        <v>174920</v>
      </c>
      <c r="DL16" s="54">
        <v>36179</v>
      </c>
      <c r="DM16" s="54">
        <v>36192</v>
      </c>
      <c r="DN16" s="55">
        <v>52034996</v>
      </c>
      <c r="DO16" s="56">
        <v>3001650</v>
      </c>
      <c r="DP16" s="54">
        <v>3001650</v>
      </c>
      <c r="DQ16" s="54">
        <v>0</v>
      </c>
      <c r="DR16" s="54">
        <v>40691</v>
      </c>
      <c r="DS16" s="54">
        <v>0</v>
      </c>
      <c r="DT16" s="54">
        <v>2112</v>
      </c>
      <c r="DU16" s="55">
        <v>42803</v>
      </c>
      <c r="DV16" s="56">
        <v>7573</v>
      </c>
      <c r="DW16" s="54">
        <v>0</v>
      </c>
      <c r="DX16" s="54">
        <v>7573</v>
      </c>
      <c r="DY16" s="54">
        <v>4978</v>
      </c>
      <c r="DZ16" s="54">
        <v>5248</v>
      </c>
      <c r="EA16" s="54">
        <v>1085</v>
      </c>
      <c r="EB16" s="54">
        <v>1086</v>
      </c>
      <c r="EC16" s="54">
        <v>3064423</v>
      </c>
      <c r="ED16" s="57">
        <f t="shared" si="3"/>
        <v>5.9982758441529373E-2</v>
      </c>
      <c r="EE16" s="56">
        <v>47309448</v>
      </c>
      <c r="EF16" s="54">
        <v>0</v>
      </c>
      <c r="EG16" s="54">
        <v>0</v>
      </c>
      <c r="EH16" s="54">
        <v>47309448</v>
      </c>
      <c r="EI16" s="54">
        <v>0</v>
      </c>
      <c r="EJ16" s="54">
        <v>1060089</v>
      </c>
      <c r="EK16" s="54">
        <v>0</v>
      </c>
      <c r="EL16" s="54">
        <v>232130</v>
      </c>
      <c r="EM16" s="55">
        <v>1292219</v>
      </c>
      <c r="EN16" s="56">
        <v>23585</v>
      </c>
      <c r="EO16" s="54">
        <v>0</v>
      </c>
      <c r="EP16" s="54">
        <v>23585</v>
      </c>
      <c r="EQ16" s="54">
        <v>192828</v>
      </c>
      <c r="ER16" s="54">
        <v>220674</v>
      </c>
      <c r="ES16" s="54">
        <v>40222</v>
      </c>
      <c r="ET16" s="54">
        <v>23599</v>
      </c>
      <c r="EU16" s="55">
        <v>49102575</v>
      </c>
      <c r="EV16" s="56">
        <v>2837980</v>
      </c>
      <c r="EW16" s="54">
        <v>2837980</v>
      </c>
      <c r="EX16" s="54">
        <v>0</v>
      </c>
      <c r="EY16" s="54">
        <v>31802</v>
      </c>
      <c r="EZ16" s="54">
        <v>0</v>
      </c>
      <c r="FA16" s="54">
        <v>6133</v>
      </c>
      <c r="FB16" s="55">
        <v>37935</v>
      </c>
      <c r="FC16" s="56">
        <v>1274</v>
      </c>
      <c r="FD16" s="54">
        <v>0</v>
      </c>
      <c r="FE16" s="54">
        <v>1274</v>
      </c>
      <c r="FF16" s="54">
        <v>5785</v>
      </c>
      <c r="FG16" s="54">
        <v>6620</v>
      </c>
      <c r="FH16" s="54">
        <v>1207</v>
      </c>
      <c r="FI16" s="54">
        <v>708</v>
      </c>
      <c r="FJ16" s="54">
        <v>2891509</v>
      </c>
      <c r="FK16" s="57">
        <f t="shared" si="4"/>
        <v>5.9987594866885784E-2</v>
      </c>
      <c r="FL16" s="56">
        <v>60064715</v>
      </c>
      <c r="FM16" s="54">
        <v>456</v>
      </c>
      <c r="FN16" s="54">
        <v>0</v>
      </c>
      <c r="FO16" s="54">
        <v>60065171</v>
      </c>
      <c r="FP16" s="54">
        <v>0</v>
      </c>
      <c r="FQ16" s="54">
        <v>1749328</v>
      </c>
      <c r="FR16" s="54">
        <v>0</v>
      </c>
      <c r="FS16" s="54">
        <v>15240</v>
      </c>
      <c r="FT16" s="55">
        <v>1764568</v>
      </c>
      <c r="FU16" s="56">
        <v>26418</v>
      </c>
      <c r="FV16" s="54">
        <v>0</v>
      </c>
      <c r="FW16" s="54">
        <v>26418</v>
      </c>
      <c r="FX16" s="54">
        <v>261162</v>
      </c>
      <c r="FY16" s="54">
        <v>314236</v>
      </c>
      <c r="FZ16" s="54">
        <v>39176</v>
      </c>
      <c r="GA16" s="54">
        <v>31706</v>
      </c>
      <c r="GB16" s="55">
        <v>62502437</v>
      </c>
      <c r="GC16" s="56">
        <v>3603347</v>
      </c>
      <c r="GD16" s="54">
        <v>3603347</v>
      </c>
      <c r="GE16" s="54">
        <v>0</v>
      </c>
      <c r="GF16" s="54">
        <v>52480</v>
      </c>
      <c r="GG16" s="54">
        <v>0</v>
      </c>
      <c r="GH16" s="54">
        <v>366</v>
      </c>
      <c r="GI16" s="55">
        <v>52846</v>
      </c>
      <c r="GJ16" s="56">
        <v>1427</v>
      </c>
      <c r="GK16" s="54">
        <v>0</v>
      </c>
      <c r="GL16" s="54">
        <v>1427</v>
      </c>
      <c r="GM16" s="54">
        <v>7835</v>
      </c>
      <c r="GN16" s="54">
        <v>9427</v>
      </c>
      <c r="GO16" s="54">
        <v>1175</v>
      </c>
      <c r="GP16" s="54">
        <v>951</v>
      </c>
      <c r="GQ16" s="54">
        <v>3677008</v>
      </c>
      <c r="GR16" s="57">
        <f t="shared" si="5"/>
        <v>5.9990622518996908E-2</v>
      </c>
      <c r="GS16" s="56">
        <v>45882626</v>
      </c>
      <c r="GT16" s="54">
        <v>0</v>
      </c>
      <c r="GU16" s="54">
        <v>0</v>
      </c>
      <c r="GV16" s="54">
        <v>45882626</v>
      </c>
      <c r="GW16" s="54">
        <v>0</v>
      </c>
      <c r="GX16" s="54">
        <v>955308</v>
      </c>
      <c r="GY16" s="54">
        <v>161024</v>
      </c>
      <c r="GZ16" s="54">
        <v>0</v>
      </c>
      <c r="HA16" s="55">
        <v>1116332</v>
      </c>
      <c r="HB16" s="53">
        <v>29377</v>
      </c>
      <c r="HC16" s="54">
        <v>0</v>
      </c>
      <c r="HD16" s="54">
        <v>29377</v>
      </c>
      <c r="HE16" s="54">
        <v>373508</v>
      </c>
      <c r="HF16" s="54">
        <v>125663</v>
      </c>
      <c r="HG16" s="54">
        <v>80999</v>
      </c>
      <c r="HH16" s="54">
        <v>18860</v>
      </c>
      <c r="HI16" s="55">
        <v>47627365</v>
      </c>
      <c r="HJ16" s="56">
        <v>2752627</v>
      </c>
      <c r="HK16" s="54">
        <v>2752627</v>
      </c>
      <c r="HL16" s="54">
        <v>0</v>
      </c>
      <c r="HM16" s="54">
        <v>28659</v>
      </c>
      <c r="HN16" s="54">
        <v>4663</v>
      </c>
      <c r="HO16" s="54">
        <v>0</v>
      </c>
      <c r="HP16" s="55">
        <v>33322</v>
      </c>
      <c r="HQ16" s="56">
        <v>1586</v>
      </c>
      <c r="HR16" s="54">
        <v>0</v>
      </c>
      <c r="HS16" s="54">
        <v>1586</v>
      </c>
      <c r="HT16" s="54">
        <v>11205</v>
      </c>
      <c r="HU16" s="54">
        <v>3770</v>
      </c>
      <c r="HV16" s="54">
        <v>2430</v>
      </c>
      <c r="HW16" s="54">
        <v>566</v>
      </c>
      <c r="HX16" s="54">
        <v>2805506</v>
      </c>
      <c r="HY16" s="57">
        <f t="shared" si="6"/>
        <v>5.9992795530055321E-2</v>
      </c>
    </row>
    <row r="17" spans="1:233" s="22" customFormat="1" ht="12" customHeight="1" x14ac:dyDescent="0.2">
      <c r="A17" s="23">
        <v>6</v>
      </c>
      <c r="B17" s="24" t="s">
        <v>56</v>
      </c>
      <c r="C17" s="48">
        <v>154805</v>
      </c>
      <c r="D17" s="49">
        <v>0</v>
      </c>
      <c r="E17" s="49">
        <v>0</v>
      </c>
      <c r="F17" s="49">
        <v>154805</v>
      </c>
      <c r="G17" s="49">
        <v>0</v>
      </c>
      <c r="H17" s="49">
        <v>6404258</v>
      </c>
      <c r="I17" s="49">
        <v>22804</v>
      </c>
      <c r="J17" s="49">
        <v>1724633</v>
      </c>
      <c r="K17" s="50">
        <v>8151695</v>
      </c>
      <c r="L17" s="51">
        <v>250652</v>
      </c>
      <c r="M17" s="49">
        <v>0</v>
      </c>
      <c r="N17" s="49">
        <v>250652</v>
      </c>
      <c r="O17" s="49">
        <v>157274</v>
      </c>
      <c r="P17" s="49">
        <v>1159640</v>
      </c>
      <c r="Q17" s="49">
        <v>6296</v>
      </c>
      <c r="R17" s="49">
        <v>33200</v>
      </c>
      <c r="S17" s="50">
        <v>9913562</v>
      </c>
      <c r="T17" s="51">
        <v>9162</v>
      </c>
      <c r="U17" s="49">
        <v>9162</v>
      </c>
      <c r="V17" s="49">
        <v>0</v>
      </c>
      <c r="W17" s="49">
        <v>192128</v>
      </c>
      <c r="X17" s="49">
        <v>564</v>
      </c>
      <c r="Y17" s="49">
        <v>45270</v>
      </c>
      <c r="Z17" s="50">
        <v>237962</v>
      </c>
      <c r="AA17" s="51">
        <v>13535</v>
      </c>
      <c r="AB17" s="49">
        <v>0</v>
      </c>
      <c r="AC17" s="49">
        <v>13535</v>
      </c>
      <c r="AD17" s="49">
        <v>4718</v>
      </c>
      <c r="AE17" s="49">
        <v>34789</v>
      </c>
      <c r="AF17" s="49">
        <v>189</v>
      </c>
      <c r="AG17" s="49">
        <v>996</v>
      </c>
      <c r="AH17" s="49">
        <v>301351</v>
      </c>
      <c r="AI17" s="52">
        <f t="shared" si="0"/>
        <v>5.9184134879364358E-2</v>
      </c>
      <c r="AJ17" s="51">
        <v>14507237</v>
      </c>
      <c r="AK17" s="49">
        <v>0</v>
      </c>
      <c r="AL17" s="49">
        <v>0</v>
      </c>
      <c r="AM17" s="49">
        <v>14507237</v>
      </c>
      <c r="AN17" s="49">
        <v>0</v>
      </c>
      <c r="AO17" s="49">
        <v>3739177</v>
      </c>
      <c r="AP17" s="49">
        <v>61230</v>
      </c>
      <c r="AQ17" s="49">
        <v>472444</v>
      </c>
      <c r="AR17" s="50">
        <v>4272851</v>
      </c>
      <c r="AS17" s="51">
        <v>1150</v>
      </c>
      <c r="AT17" s="49">
        <v>0</v>
      </c>
      <c r="AU17" s="49">
        <v>1150</v>
      </c>
      <c r="AV17" s="49">
        <v>135511</v>
      </c>
      <c r="AW17" s="49">
        <v>93350</v>
      </c>
      <c r="AX17" s="49">
        <v>16043</v>
      </c>
      <c r="AY17" s="49">
        <v>11110</v>
      </c>
      <c r="AZ17" s="50">
        <v>19037252</v>
      </c>
      <c r="BA17" s="51">
        <v>869456</v>
      </c>
      <c r="BB17" s="49">
        <v>869456</v>
      </c>
      <c r="BC17" s="49">
        <v>0</v>
      </c>
      <c r="BD17" s="49">
        <v>112175</v>
      </c>
      <c r="BE17" s="49">
        <v>1717</v>
      </c>
      <c r="BF17" s="49">
        <v>11517</v>
      </c>
      <c r="BG17" s="50">
        <v>125409</v>
      </c>
      <c r="BH17" s="51">
        <v>62</v>
      </c>
      <c r="BI17" s="49">
        <v>0</v>
      </c>
      <c r="BJ17" s="49">
        <v>62</v>
      </c>
      <c r="BK17" s="49">
        <v>4065</v>
      </c>
      <c r="BL17" s="49">
        <v>2801</v>
      </c>
      <c r="BM17" s="49">
        <v>481</v>
      </c>
      <c r="BN17" s="49">
        <v>333</v>
      </c>
      <c r="BO17" s="49">
        <v>1002607</v>
      </c>
      <c r="BP17" s="52">
        <f t="shared" si="1"/>
        <v>5.9932570206166755E-2</v>
      </c>
      <c r="BQ17" s="51">
        <v>42729399</v>
      </c>
      <c r="BR17" s="49">
        <v>0</v>
      </c>
      <c r="BS17" s="49">
        <v>0</v>
      </c>
      <c r="BT17" s="49">
        <v>42729399</v>
      </c>
      <c r="BU17" s="49">
        <v>0</v>
      </c>
      <c r="BV17" s="49">
        <v>1426797</v>
      </c>
      <c r="BW17" s="49">
        <v>0</v>
      </c>
      <c r="BX17" s="49">
        <v>194762</v>
      </c>
      <c r="BY17" s="50">
        <v>1621559</v>
      </c>
      <c r="BZ17" s="51">
        <v>134</v>
      </c>
      <c r="CA17" s="49">
        <v>0</v>
      </c>
      <c r="CB17" s="49">
        <v>134</v>
      </c>
      <c r="CC17" s="49">
        <v>373305</v>
      </c>
      <c r="CD17" s="49">
        <v>195634</v>
      </c>
      <c r="CE17" s="49">
        <v>14449</v>
      </c>
      <c r="CF17" s="49">
        <v>49833</v>
      </c>
      <c r="CG17" s="50">
        <v>44984313</v>
      </c>
      <c r="CH17" s="51">
        <v>2562572</v>
      </c>
      <c r="CI17" s="49">
        <v>2562572</v>
      </c>
      <c r="CJ17" s="49">
        <v>0</v>
      </c>
      <c r="CK17" s="49">
        <v>42804</v>
      </c>
      <c r="CL17" s="49">
        <v>0</v>
      </c>
      <c r="CM17" s="49">
        <v>4843</v>
      </c>
      <c r="CN17" s="50">
        <v>47647</v>
      </c>
      <c r="CO17" s="51">
        <v>7</v>
      </c>
      <c r="CP17" s="49">
        <v>0</v>
      </c>
      <c r="CQ17" s="49">
        <v>7</v>
      </c>
      <c r="CR17" s="49">
        <v>11199</v>
      </c>
      <c r="CS17" s="49">
        <v>5869</v>
      </c>
      <c r="CT17" s="49">
        <v>433</v>
      </c>
      <c r="CU17" s="49">
        <v>1495</v>
      </c>
      <c r="CV17" s="49">
        <v>2629222</v>
      </c>
      <c r="CW17" s="52">
        <f t="shared" si="2"/>
        <v>5.9972104920080906E-2</v>
      </c>
      <c r="CX17" s="51">
        <v>51909408</v>
      </c>
      <c r="CY17" s="49">
        <v>0</v>
      </c>
      <c r="CZ17" s="49">
        <v>0</v>
      </c>
      <c r="DA17" s="49">
        <v>51909408</v>
      </c>
      <c r="DB17" s="49">
        <v>0</v>
      </c>
      <c r="DC17" s="49">
        <v>2481871</v>
      </c>
      <c r="DD17" s="49">
        <v>11139</v>
      </c>
      <c r="DE17" s="49">
        <v>93037</v>
      </c>
      <c r="DF17" s="50">
        <v>2586047</v>
      </c>
      <c r="DG17" s="51">
        <v>16814</v>
      </c>
      <c r="DH17" s="49">
        <v>0</v>
      </c>
      <c r="DI17" s="49">
        <v>16814</v>
      </c>
      <c r="DJ17" s="49">
        <v>163928</v>
      </c>
      <c r="DK17" s="49">
        <v>163791</v>
      </c>
      <c r="DL17" s="49">
        <v>32576</v>
      </c>
      <c r="DM17" s="49">
        <v>50389</v>
      </c>
      <c r="DN17" s="50">
        <v>54922953</v>
      </c>
      <c r="DO17" s="51">
        <v>3113682</v>
      </c>
      <c r="DP17" s="49">
        <v>3113682</v>
      </c>
      <c r="DQ17" s="49">
        <v>0</v>
      </c>
      <c r="DR17" s="49">
        <v>74456</v>
      </c>
      <c r="DS17" s="49">
        <v>267</v>
      </c>
      <c r="DT17" s="49">
        <v>2233</v>
      </c>
      <c r="DU17" s="50">
        <v>76956</v>
      </c>
      <c r="DV17" s="51">
        <v>908</v>
      </c>
      <c r="DW17" s="49">
        <v>0</v>
      </c>
      <c r="DX17" s="49">
        <v>908</v>
      </c>
      <c r="DY17" s="49">
        <v>4918</v>
      </c>
      <c r="DZ17" s="49">
        <v>4914</v>
      </c>
      <c r="EA17" s="49">
        <v>977</v>
      </c>
      <c r="EB17" s="49">
        <v>1512</v>
      </c>
      <c r="EC17" s="49">
        <v>3203867</v>
      </c>
      <c r="ED17" s="52">
        <f t="shared" si="3"/>
        <v>5.998299961348047E-2</v>
      </c>
      <c r="EE17" s="51">
        <v>43449357</v>
      </c>
      <c r="EF17" s="49">
        <v>0</v>
      </c>
      <c r="EG17" s="49">
        <v>0</v>
      </c>
      <c r="EH17" s="49">
        <v>43449357</v>
      </c>
      <c r="EI17" s="49">
        <v>0</v>
      </c>
      <c r="EJ17" s="49">
        <v>794977</v>
      </c>
      <c r="EK17" s="49">
        <v>0</v>
      </c>
      <c r="EL17" s="49">
        <v>0</v>
      </c>
      <c r="EM17" s="50">
        <v>794977</v>
      </c>
      <c r="EN17" s="51">
        <v>15445</v>
      </c>
      <c r="EO17" s="49">
        <v>0</v>
      </c>
      <c r="EP17" s="49">
        <v>15445</v>
      </c>
      <c r="EQ17" s="49">
        <v>109642</v>
      </c>
      <c r="ER17" s="49">
        <v>150863</v>
      </c>
      <c r="ES17" s="49">
        <v>18845</v>
      </c>
      <c r="ET17" s="49">
        <v>14630</v>
      </c>
      <c r="EU17" s="50">
        <v>44553759</v>
      </c>
      <c r="EV17" s="51">
        <v>2606417</v>
      </c>
      <c r="EW17" s="49">
        <v>2606417</v>
      </c>
      <c r="EX17" s="49">
        <v>0</v>
      </c>
      <c r="EY17" s="49">
        <v>23849</v>
      </c>
      <c r="EZ17" s="49">
        <v>0</v>
      </c>
      <c r="FA17" s="49">
        <v>0</v>
      </c>
      <c r="FB17" s="50">
        <v>23849</v>
      </c>
      <c r="FC17" s="51">
        <v>834</v>
      </c>
      <c r="FD17" s="49">
        <v>0</v>
      </c>
      <c r="FE17" s="49">
        <v>834</v>
      </c>
      <c r="FF17" s="49">
        <v>3289</v>
      </c>
      <c r="FG17" s="49">
        <v>4526</v>
      </c>
      <c r="FH17" s="49">
        <v>565</v>
      </c>
      <c r="FI17" s="49">
        <v>439</v>
      </c>
      <c r="FJ17" s="49">
        <v>2639919</v>
      </c>
      <c r="FK17" s="52">
        <f t="shared" si="4"/>
        <v>5.9987470010200612E-2</v>
      </c>
      <c r="FL17" s="51">
        <v>46292206</v>
      </c>
      <c r="FM17" s="49">
        <v>0</v>
      </c>
      <c r="FN17" s="49">
        <v>0</v>
      </c>
      <c r="FO17" s="49">
        <v>46292206</v>
      </c>
      <c r="FP17" s="49">
        <v>0</v>
      </c>
      <c r="FQ17" s="49">
        <v>1148025</v>
      </c>
      <c r="FR17" s="49">
        <v>0</v>
      </c>
      <c r="FS17" s="49">
        <v>0</v>
      </c>
      <c r="FT17" s="50">
        <v>1148025</v>
      </c>
      <c r="FU17" s="51">
        <v>4906</v>
      </c>
      <c r="FV17" s="49">
        <v>0</v>
      </c>
      <c r="FW17" s="49">
        <v>4906</v>
      </c>
      <c r="FX17" s="49">
        <v>637110</v>
      </c>
      <c r="FY17" s="49">
        <v>288189</v>
      </c>
      <c r="FZ17" s="49">
        <v>37823</v>
      </c>
      <c r="GA17" s="49">
        <v>67672</v>
      </c>
      <c r="GB17" s="50">
        <v>48475931</v>
      </c>
      <c r="GC17" s="51">
        <v>2777103</v>
      </c>
      <c r="GD17" s="49">
        <v>2777103</v>
      </c>
      <c r="GE17" s="49">
        <v>0</v>
      </c>
      <c r="GF17" s="49">
        <v>34441</v>
      </c>
      <c r="GG17" s="49">
        <v>0</v>
      </c>
      <c r="GH17" s="49">
        <v>0</v>
      </c>
      <c r="GI17" s="50">
        <v>34441</v>
      </c>
      <c r="GJ17" s="51">
        <v>265</v>
      </c>
      <c r="GK17" s="49">
        <v>0</v>
      </c>
      <c r="GL17" s="49">
        <v>265</v>
      </c>
      <c r="GM17" s="49">
        <v>19113</v>
      </c>
      <c r="GN17" s="49">
        <v>8646</v>
      </c>
      <c r="GO17" s="49">
        <v>1135</v>
      </c>
      <c r="GP17" s="49">
        <v>2030</v>
      </c>
      <c r="GQ17" s="49">
        <v>2842733</v>
      </c>
      <c r="GR17" s="52">
        <f t="shared" si="5"/>
        <v>5.9990725004550445E-2</v>
      </c>
      <c r="GS17" s="51">
        <v>28489106</v>
      </c>
      <c r="GT17" s="49">
        <v>0</v>
      </c>
      <c r="GU17" s="49">
        <v>0</v>
      </c>
      <c r="GV17" s="49">
        <v>28489106</v>
      </c>
      <c r="GW17" s="49">
        <v>0</v>
      </c>
      <c r="GX17" s="49">
        <v>658326</v>
      </c>
      <c r="GY17" s="49">
        <v>0</v>
      </c>
      <c r="GZ17" s="49">
        <v>9900</v>
      </c>
      <c r="HA17" s="50">
        <v>668226</v>
      </c>
      <c r="HB17" s="48">
        <v>7160</v>
      </c>
      <c r="HC17" s="49">
        <v>0</v>
      </c>
      <c r="HD17" s="49">
        <v>7160</v>
      </c>
      <c r="HE17" s="49">
        <v>197158</v>
      </c>
      <c r="HF17" s="49">
        <v>162751</v>
      </c>
      <c r="HG17" s="49">
        <v>30573</v>
      </c>
      <c r="HH17" s="49">
        <v>17699</v>
      </c>
      <c r="HI17" s="50">
        <v>29572673</v>
      </c>
      <c r="HJ17" s="51">
        <v>1709141</v>
      </c>
      <c r="HK17" s="49">
        <v>1709141</v>
      </c>
      <c r="HL17" s="49">
        <v>0</v>
      </c>
      <c r="HM17" s="49">
        <v>19750</v>
      </c>
      <c r="HN17" s="49">
        <v>0</v>
      </c>
      <c r="HO17" s="49">
        <v>238</v>
      </c>
      <c r="HP17" s="50">
        <v>19988</v>
      </c>
      <c r="HQ17" s="51">
        <v>387</v>
      </c>
      <c r="HR17" s="49">
        <v>0</v>
      </c>
      <c r="HS17" s="49">
        <v>387</v>
      </c>
      <c r="HT17" s="49">
        <v>5914</v>
      </c>
      <c r="HU17" s="49">
        <v>4883</v>
      </c>
      <c r="HV17" s="49">
        <v>917</v>
      </c>
      <c r="HW17" s="49">
        <v>531</v>
      </c>
      <c r="HX17" s="49">
        <v>1741761</v>
      </c>
      <c r="HY17" s="52">
        <f t="shared" si="6"/>
        <v>5.9992791630597321E-2</v>
      </c>
    </row>
    <row r="18" spans="1:233" s="22" customFormat="1" ht="12" customHeight="1" x14ac:dyDescent="0.2">
      <c r="A18" s="25">
        <v>7</v>
      </c>
      <c r="B18" s="26" t="s">
        <v>57</v>
      </c>
      <c r="C18" s="53">
        <v>203202</v>
      </c>
      <c r="D18" s="54">
        <v>0</v>
      </c>
      <c r="E18" s="54">
        <v>0</v>
      </c>
      <c r="F18" s="54">
        <v>203202</v>
      </c>
      <c r="G18" s="54">
        <v>0</v>
      </c>
      <c r="H18" s="54">
        <v>6850468</v>
      </c>
      <c r="I18" s="54">
        <v>0</v>
      </c>
      <c r="J18" s="54">
        <v>798461</v>
      </c>
      <c r="K18" s="55">
        <v>7648929</v>
      </c>
      <c r="L18" s="56">
        <v>42448</v>
      </c>
      <c r="M18" s="54">
        <v>0</v>
      </c>
      <c r="N18" s="54">
        <v>42448</v>
      </c>
      <c r="O18" s="54">
        <v>217785</v>
      </c>
      <c r="P18" s="54">
        <v>284190</v>
      </c>
      <c r="Q18" s="54">
        <v>4373</v>
      </c>
      <c r="R18" s="54">
        <v>21696</v>
      </c>
      <c r="S18" s="55">
        <v>8422623</v>
      </c>
      <c r="T18" s="56">
        <v>12029</v>
      </c>
      <c r="U18" s="54">
        <v>12029</v>
      </c>
      <c r="V18" s="54">
        <v>0</v>
      </c>
      <c r="W18" s="54">
        <v>205499</v>
      </c>
      <c r="X18" s="54">
        <v>0</v>
      </c>
      <c r="Y18" s="54">
        <v>19212</v>
      </c>
      <c r="Z18" s="55">
        <v>224711</v>
      </c>
      <c r="AA18" s="56">
        <v>2292</v>
      </c>
      <c r="AB18" s="54">
        <v>0</v>
      </c>
      <c r="AC18" s="54">
        <v>2292</v>
      </c>
      <c r="AD18" s="54">
        <v>6534</v>
      </c>
      <c r="AE18" s="54">
        <v>8526</v>
      </c>
      <c r="AF18" s="54">
        <v>131</v>
      </c>
      <c r="AG18" s="54">
        <v>651</v>
      </c>
      <c r="AH18" s="54">
        <v>254874</v>
      </c>
      <c r="AI18" s="57">
        <f t="shared" si="0"/>
        <v>5.9197251995551224E-2</v>
      </c>
      <c r="AJ18" s="56">
        <v>20006024</v>
      </c>
      <c r="AK18" s="54">
        <v>0</v>
      </c>
      <c r="AL18" s="54">
        <v>0</v>
      </c>
      <c r="AM18" s="54">
        <v>20006024</v>
      </c>
      <c r="AN18" s="54">
        <v>0</v>
      </c>
      <c r="AO18" s="54">
        <v>1792065</v>
      </c>
      <c r="AP18" s="54">
        <v>0</v>
      </c>
      <c r="AQ18" s="54">
        <v>152424</v>
      </c>
      <c r="AR18" s="55">
        <v>1944489</v>
      </c>
      <c r="AS18" s="56">
        <v>35982</v>
      </c>
      <c r="AT18" s="54">
        <v>0</v>
      </c>
      <c r="AU18" s="54">
        <v>35982</v>
      </c>
      <c r="AV18" s="54">
        <v>457293</v>
      </c>
      <c r="AW18" s="54">
        <v>66620</v>
      </c>
      <c r="AX18" s="54">
        <v>20674</v>
      </c>
      <c r="AY18" s="54">
        <v>8604</v>
      </c>
      <c r="AZ18" s="55">
        <v>22539686</v>
      </c>
      <c r="BA18" s="56">
        <v>1198985</v>
      </c>
      <c r="BB18" s="54">
        <v>1198985</v>
      </c>
      <c r="BC18" s="54">
        <v>0</v>
      </c>
      <c r="BD18" s="54">
        <v>53748</v>
      </c>
      <c r="BE18" s="54">
        <v>0</v>
      </c>
      <c r="BF18" s="54">
        <v>3658</v>
      </c>
      <c r="BG18" s="55">
        <v>57406</v>
      </c>
      <c r="BH18" s="56">
        <v>1943</v>
      </c>
      <c r="BI18" s="54">
        <v>0</v>
      </c>
      <c r="BJ18" s="54">
        <v>1943</v>
      </c>
      <c r="BK18" s="54">
        <v>13719</v>
      </c>
      <c r="BL18" s="54">
        <v>1999</v>
      </c>
      <c r="BM18" s="54">
        <v>620</v>
      </c>
      <c r="BN18" s="54">
        <v>258</v>
      </c>
      <c r="BO18" s="54">
        <v>1274930</v>
      </c>
      <c r="BP18" s="57">
        <f t="shared" si="1"/>
        <v>5.9931198722944647E-2</v>
      </c>
      <c r="BQ18" s="56">
        <v>61746515</v>
      </c>
      <c r="BR18" s="54">
        <v>0</v>
      </c>
      <c r="BS18" s="54">
        <v>0</v>
      </c>
      <c r="BT18" s="54">
        <v>61746515</v>
      </c>
      <c r="BU18" s="54">
        <v>0</v>
      </c>
      <c r="BV18" s="54">
        <v>1289345</v>
      </c>
      <c r="BW18" s="54">
        <v>0</v>
      </c>
      <c r="BX18" s="54">
        <v>172194</v>
      </c>
      <c r="BY18" s="55">
        <v>1461539</v>
      </c>
      <c r="BZ18" s="56">
        <v>4721</v>
      </c>
      <c r="CA18" s="54">
        <v>0</v>
      </c>
      <c r="CB18" s="54">
        <v>4721</v>
      </c>
      <c r="CC18" s="54">
        <v>13939</v>
      </c>
      <c r="CD18" s="54">
        <v>81354</v>
      </c>
      <c r="CE18" s="54">
        <v>18714</v>
      </c>
      <c r="CF18" s="54">
        <v>24752</v>
      </c>
      <c r="CG18" s="55">
        <v>63351534</v>
      </c>
      <c r="CH18" s="56">
        <v>3703083</v>
      </c>
      <c r="CI18" s="54">
        <v>3703083</v>
      </c>
      <c r="CJ18" s="54">
        <v>0</v>
      </c>
      <c r="CK18" s="54">
        <v>38670</v>
      </c>
      <c r="CL18" s="54">
        <v>0</v>
      </c>
      <c r="CM18" s="54">
        <v>4203</v>
      </c>
      <c r="CN18" s="55">
        <v>42873</v>
      </c>
      <c r="CO18" s="56">
        <v>255</v>
      </c>
      <c r="CP18" s="54">
        <v>0</v>
      </c>
      <c r="CQ18" s="54">
        <v>255</v>
      </c>
      <c r="CR18" s="54">
        <v>418</v>
      </c>
      <c r="CS18" s="54">
        <v>2441</v>
      </c>
      <c r="CT18" s="54">
        <v>561</v>
      </c>
      <c r="CU18" s="54">
        <v>743</v>
      </c>
      <c r="CV18" s="54">
        <v>3750374</v>
      </c>
      <c r="CW18" s="57">
        <f t="shared" si="2"/>
        <v>5.9972340139358475E-2</v>
      </c>
      <c r="CX18" s="56">
        <v>75048168</v>
      </c>
      <c r="CY18" s="54">
        <v>0</v>
      </c>
      <c r="CZ18" s="54">
        <v>0</v>
      </c>
      <c r="DA18" s="54">
        <v>75048168</v>
      </c>
      <c r="DB18" s="54">
        <v>0</v>
      </c>
      <c r="DC18" s="54">
        <v>1145060</v>
      </c>
      <c r="DD18" s="54">
        <v>4442</v>
      </c>
      <c r="DE18" s="54">
        <v>13284</v>
      </c>
      <c r="DF18" s="55">
        <v>1162786</v>
      </c>
      <c r="DG18" s="56">
        <v>10825</v>
      </c>
      <c r="DH18" s="54">
        <v>0</v>
      </c>
      <c r="DI18" s="54">
        <v>10825</v>
      </c>
      <c r="DJ18" s="54">
        <v>44837</v>
      </c>
      <c r="DK18" s="54">
        <v>80887</v>
      </c>
      <c r="DL18" s="54">
        <v>9414</v>
      </c>
      <c r="DM18" s="54">
        <v>33333</v>
      </c>
      <c r="DN18" s="55">
        <v>76390250</v>
      </c>
      <c r="DO18" s="56">
        <v>4501621</v>
      </c>
      <c r="DP18" s="54">
        <v>4501621</v>
      </c>
      <c r="DQ18" s="54">
        <v>0</v>
      </c>
      <c r="DR18" s="54">
        <v>34338</v>
      </c>
      <c r="DS18" s="54">
        <v>107</v>
      </c>
      <c r="DT18" s="54">
        <v>319</v>
      </c>
      <c r="DU18" s="55">
        <v>34764</v>
      </c>
      <c r="DV18" s="56">
        <v>585</v>
      </c>
      <c r="DW18" s="54">
        <v>0</v>
      </c>
      <c r="DX18" s="54">
        <v>585</v>
      </c>
      <c r="DY18" s="54">
        <v>1345</v>
      </c>
      <c r="DZ18" s="54">
        <v>2427</v>
      </c>
      <c r="EA18" s="54">
        <v>282</v>
      </c>
      <c r="EB18" s="54">
        <v>1000</v>
      </c>
      <c r="EC18" s="54">
        <v>4542024</v>
      </c>
      <c r="ED18" s="57">
        <f t="shared" si="3"/>
        <v>5.9983089793744199E-2</v>
      </c>
      <c r="EE18" s="56">
        <v>59206766</v>
      </c>
      <c r="EF18" s="54">
        <v>0</v>
      </c>
      <c r="EG18" s="54">
        <v>0</v>
      </c>
      <c r="EH18" s="54">
        <v>59206766</v>
      </c>
      <c r="EI18" s="54">
        <v>0</v>
      </c>
      <c r="EJ18" s="54">
        <v>1514700</v>
      </c>
      <c r="EK18" s="54">
        <v>0</v>
      </c>
      <c r="EL18" s="54">
        <v>400267</v>
      </c>
      <c r="EM18" s="55">
        <v>1914967</v>
      </c>
      <c r="EN18" s="56">
        <v>23548</v>
      </c>
      <c r="EO18" s="54">
        <v>0</v>
      </c>
      <c r="EP18" s="54">
        <v>23548</v>
      </c>
      <c r="EQ18" s="54">
        <v>40191</v>
      </c>
      <c r="ER18" s="54">
        <v>146966</v>
      </c>
      <c r="ES18" s="54">
        <v>55201</v>
      </c>
      <c r="ET18" s="54">
        <v>15831</v>
      </c>
      <c r="EU18" s="55">
        <v>61403470</v>
      </c>
      <c r="EV18" s="56">
        <v>3551674</v>
      </c>
      <c r="EW18" s="54">
        <v>3551674</v>
      </c>
      <c r="EX18" s="54">
        <v>0</v>
      </c>
      <c r="EY18" s="54">
        <v>45431</v>
      </c>
      <c r="EZ18" s="54">
        <v>0</v>
      </c>
      <c r="FA18" s="54">
        <v>11322</v>
      </c>
      <c r="FB18" s="55">
        <v>56753</v>
      </c>
      <c r="FC18" s="56">
        <v>1272</v>
      </c>
      <c r="FD18" s="54">
        <v>0</v>
      </c>
      <c r="FE18" s="54">
        <v>1272</v>
      </c>
      <c r="FF18" s="54">
        <v>1206</v>
      </c>
      <c r="FG18" s="54">
        <v>4409</v>
      </c>
      <c r="FH18" s="54">
        <v>1656</v>
      </c>
      <c r="FI18" s="54">
        <v>475</v>
      </c>
      <c r="FJ18" s="54">
        <v>3617445</v>
      </c>
      <c r="FK18" s="57">
        <f t="shared" si="4"/>
        <v>5.9987637223759188E-2</v>
      </c>
      <c r="FL18" s="56">
        <v>59035931</v>
      </c>
      <c r="FM18" s="54">
        <v>0</v>
      </c>
      <c r="FN18" s="54">
        <v>0</v>
      </c>
      <c r="FO18" s="54">
        <v>59035931</v>
      </c>
      <c r="FP18" s="54">
        <v>0</v>
      </c>
      <c r="FQ18" s="54">
        <v>1025673</v>
      </c>
      <c r="FR18" s="54">
        <v>0</v>
      </c>
      <c r="FS18" s="54">
        <v>10978</v>
      </c>
      <c r="FT18" s="55">
        <v>1036651</v>
      </c>
      <c r="FU18" s="56">
        <v>28017</v>
      </c>
      <c r="FV18" s="54">
        <v>0</v>
      </c>
      <c r="FW18" s="54">
        <v>28017</v>
      </c>
      <c r="FX18" s="54">
        <v>154192</v>
      </c>
      <c r="FY18" s="54">
        <v>442197</v>
      </c>
      <c r="FZ18" s="54">
        <v>20780</v>
      </c>
      <c r="GA18" s="54">
        <v>28367</v>
      </c>
      <c r="GB18" s="55">
        <v>60746135</v>
      </c>
      <c r="GC18" s="56">
        <v>3541616</v>
      </c>
      <c r="GD18" s="54">
        <v>3541616</v>
      </c>
      <c r="GE18" s="54">
        <v>0</v>
      </c>
      <c r="GF18" s="54">
        <v>30759</v>
      </c>
      <c r="GG18" s="54">
        <v>0</v>
      </c>
      <c r="GH18" s="54">
        <v>263</v>
      </c>
      <c r="GI18" s="55">
        <v>31022</v>
      </c>
      <c r="GJ18" s="56">
        <v>1513</v>
      </c>
      <c r="GK18" s="54">
        <v>0</v>
      </c>
      <c r="GL18" s="54">
        <v>1513</v>
      </c>
      <c r="GM18" s="54">
        <v>4626</v>
      </c>
      <c r="GN18" s="54">
        <v>13266</v>
      </c>
      <c r="GO18" s="54">
        <v>623</v>
      </c>
      <c r="GP18" s="54">
        <v>851</v>
      </c>
      <c r="GQ18" s="54">
        <v>3593517</v>
      </c>
      <c r="GR18" s="57">
        <f t="shared" si="5"/>
        <v>5.9990855399570137E-2</v>
      </c>
      <c r="GS18" s="56">
        <v>32178297</v>
      </c>
      <c r="GT18" s="54">
        <v>0</v>
      </c>
      <c r="GU18" s="54">
        <v>0</v>
      </c>
      <c r="GV18" s="54">
        <v>32178297</v>
      </c>
      <c r="GW18" s="54">
        <v>0</v>
      </c>
      <c r="GX18" s="54">
        <v>530997</v>
      </c>
      <c r="GY18" s="54">
        <v>0</v>
      </c>
      <c r="GZ18" s="54">
        <v>0</v>
      </c>
      <c r="HA18" s="55">
        <v>530997</v>
      </c>
      <c r="HB18" s="53">
        <v>6027</v>
      </c>
      <c r="HC18" s="54">
        <v>0</v>
      </c>
      <c r="HD18" s="54">
        <v>6027</v>
      </c>
      <c r="HE18" s="54">
        <v>169659</v>
      </c>
      <c r="HF18" s="54">
        <v>128356</v>
      </c>
      <c r="HG18" s="54">
        <v>12570</v>
      </c>
      <c r="HH18" s="54">
        <v>15181</v>
      </c>
      <c r="HI18" s="55">
        <v>33041087</v>
      </c>
      <c r="HJ18" s="56">
        <v>1930474</v>
      </c>
      <c r="HK18" s="54">
        <v>1930474</v>
      </c>
      <c r="HL18" s="54">
        <v>0</v>
      </c>
      <c r="HM18" s="54">
        <v>15923</v>
      </c>
      <c r="HN18" s="54">
        <v>0</v>
      </c>
      <c r="HO18" s="54">
        <v>0</v>
      </c>
      <c r="HP18" s="55">
        <v>15923</v>
      </c>
      <c r="HQ18" s="56">
        <v>325</v>
      </c>
      <c r="HR18" s="54">
        <v>0</v>
      </c>
      <c r="HS18" s="54">
        <v>325</v>
      </c>
      <c r="HT18" s="54">
        <v>5090</v>
      </c>
      <c r="HU18" s="54">
        <v>3851</v>
      </c>
      <c r="HV18" s="54">
        <v>377</v>
      </c>
      <c r="HW18" s="54">
        <v>455</v>
      </c>
      <c r="HX18" s="54">
        <v>1956495</v>
      </c>
      <c r="HY18" s="57">
        <f t="shared" si="6"/>
        <v>5.9993044380192026E-2</v>
      </c>
    </row>
    <row r="19" spans="1:233" s="22" customFormat="1" ht="12" customHeight="1" x14ac:dyDescent="0.2">
      <c r="A19" s="23">
        <v>8</v>
      </c>
      <c r="B19" s="24" t="s">
        <v>58</v>
      </c>
      <c r="C19" s="48">
        <v>368777</v>
      </c>
      <c r="D19" s="49">
        <v>0</v>
      </c>
      <c r="E19" s="49">
        <v>0</v>
      </c>
      <c r="F19" s="49">
        <v>368777</v>
      </c>
      <c r="G19" s="49">
        <v>0</v>
      </c>
      <c r="H19" s="49">
        <v>7358459</v>
      </c>
      <c r="I19" s="49">
        <v>99602</v>
      </c>
      <c r="J19" s="49">
        <v>1750934</v>
      </c>
      <c r="K19" s="50">
        <v>9208995</v>
      </c>
      <c r="L19" s="51">
        <v>65360</v>
      </c>
      <c r="M19" s="49">
        <v>0</v>
      </c>
      <c r="N19" s="49">
        <v>65360</v>
      </c>
      <c r="O19" s="49">
        <v>372483</v>
      </c>
      <c r="P19" s="49">
        <v>401891</v>
      </c>
      <c r="Q19" s="49">
        <v>21620</v>
      </c>
      <c r="R19" s="49">
        <v>178049</v>
      </c>
      <c r="S19" s="50">
        <v>10617175</v>
      </c>
      <c r="T19" s="51">
        <v>21826</v>
      </c>
      <c r="U19" s="49">
        <v>21826</v>
      </c>
      <c r="V19" s="49">
        <v>0</v>
      </c>
      <c r="W19" s="49">
        <v>220734</v>
      </c>
      <c r="X19" s="49">
        <v>2753</v>
      </c>
      <c r="Y19" s="49">
        <v>44870</v>
      </c>
      <c r="Z19" s="50">
        <v>268357</v>
      </c>
      <c r="AA19" s="51">
        <v>3529</v>
      </c>
      <c r="AB19" s="49">
        <v>0</v>
      </c>
      <c r="AC19" s="49">
        <v>3529</v>
      </c>
      <c r="AD19" s="49">
        <v>11174</v>
      </c>
      <c r="AE19" s="49">
        <v>12056</v>
      </c>
      <c r="AF19" s="49">
        <v>649</v>
      </c>
      <c r="AG19" s="49">
        <v>5342</v>
      </c>
      <c r="AH19" s="49">
        <v>322933</v>
      </c>
      <c r="AI19" s="52">
        <f t="shared" si="0"/>
        <v>5.9184819009862326E-2</v>
      </c>
      <c r="AJ19" s="51">
        <v>35726309</v>
      </c>
      <c r="AK19" s="49">
        <v>0</v>
      </c>
      <c r="AL19" s="49">
        <v>0</v>
      </c>
      <c r="AM19" s="49">
        <v>35726309</v>
      </c>
      <c r="AN19" s="49">
        <v>0</v>
      </c>
      <c r="AO19" s="49">
        <v>3452503</v>
      </c>
      <c r="AP19" s="49">
        <v>18198</v>
      </c>
      <c r="AQ19" s="49">
        <v>505777</v>
      </c>
      <c r="AR19" s="50">
        <v>3976478</v>
      </c>
      <c r="AS19" s="51">
        <v>51273</v>
      </c>
      <c r="AT19" s="49">
        <v>0</v>
      </c>
      <c r="AU19" s="49">
        <v>51273</v>
      </c>
      <c r="AV19" s="49">
        <v>165470</v>
      </c>
      <c r="AW19" s="49">
        <v>272998</v>
      </c>
      <c r="AX19" s="49">
        <v>38553</v>
      </c>
      <c r="AY19" s="49">
        <v>482614</v>
      </c>
      <c r="AZ19" s="50">
        <v>40713695</v>
      </c>
      <c r="BA19" s="51">
        <v>2141088</v>
      </c>
      <c r="BB19" s="49">
        <v>2141088</v>
      </c>
      <c r="BC19" s="49">
        <v>0</v>
      </c>
      <c r="BD19" s="49">
        <v>103553</v>
      </c>
      <c r="BE19" s="49">
        <v>436</v>
      </c>
      <c r="BF19" s="49">
        <v>12973</v>
      </c>
      <c r="BG19" s="50">
        <v>116962</v>
      </c>
      <c r="BH19" s="51">
        <v>2769</v>
      </c>
      <c r="BI19" s="49">
        <v>0</v>
      </c>
      <c r="BJ19" s="49">
        <v>2769</v>
      </c>
      <c r="BK19" s="49">
        <v>4964</v>
      </c>
      <c r="BL19" s="49">
        <v>8190</v>
      </c>
      <c r="BM19" s="49">
        <v>1157</v>
      </c>
      <c r="BN19" s="49">
        <v>14479</v>
      </c>
      <c r="BO19" s="49">
        <v>2289609</v>
      </c>
      <c r="BP19" s="52">
        <f t="shared" si="1"/>
        <v>5.9930288348566875E-2</v>
      </c>
      <c r="BQ19" s="51">
        <v>101564168</v>
      </c>
      <c r="BR19" s="49">
        <v>1508</v>
      </c>
      <c r="BS19" s="49">
        <v>0</v>
      </c>
      <c r="BT19" s="49">
        <v>101565676</v>
      </c>
      <c r="BU19" s="49">
        <v>0</v>
      </c>
      <c r="BV19" s="49">
        <v>2546366</v>
      </c>
      <c r="BW19" s="49">
        <v>1064</v>
      </c>
      <c r="BX19" s="49">
        <v>222086</v>
      </c>
      <c r="BY19" s="50">
        <v>2769516</v>
      </c>
      <c r="BZ19" s="51">
        <v>17719</v>
      </c>
      <c r="CA19" s="49">
        <v>0</v>
      </c>
      <c r="CB19" s="49">
        <v>17719</v>
      </c>
      <c r="CC19" s="49">
        <v>204337</v>
      </c>
      <c r="CD19" s="49">
        <v>203826</v>
      </c>
      <c r="CE19" s="49">
        <v>38938</v>
      </c>
      <c r="CF19" s="49">
        <v>28206</v>
      </c>
      <c r="CG19" s="50">
        <v>104828218</v>
      </c>
      <c r="CH19" s="51">
        <v>6091110</v>
      </c>
      <c r="CI19" s="49">
        <v>6091110</v>
      </c>
      <c r="CJ19" s="49">
        <v>0</v>
      </c>
      <c r="CK19" s="49">
        <v>76369</v>
      </c>
      <c r="CL19" s="49">
        <v>26</v>
      </c>
      <c r="CM19" s="49">
        <v>5400</v>
      </c>
      <c r="CN19" s="50">
        <v>81795</v>
      </c>
      <c r="CO19" s="51">
        <v>957</v>
      </c>
      <c r="CP19" s="49">
        <v>0</v>
      </c>
      <c r="CQ19" s="49">
        <v>957</v>
      </c>
      <c r="CR19" s="49">
        <v>6130</v>
      </c>
      <c r="CS19" s="49">
        <v>6115</v>
      </c>
      <c r="CT19" s="49">
        <v>1168</v>
      </c>
      <c r="CU19" s="49">
        <v>846</v>
      </c>
      <c r="CV19" s="49">
        <v>6188121</v>
      </c>
      <c r="CW19" s="52">
        <f t="shared" si="2"/>
        <v>5.9972130742279507E-2</v>
      </c>
      <c r="CX19" s="51">
        <v>121775914</v>
      </c>
      <c r="CY19" s="49">
        <v>0</v>
      </c>
      <c r="CZ19" s="49">
        <v>0</v>
      </c>
      <c r="DA19" s="49">
        <v>121775914</v>
      </c>
      <c r="DB19" s="49">
        <v>0</v>
      </c>
      <c r="DC19" s="49">
        <v>1483329</v>
      </c>
      <c r="DD19" s="49">
        <v>18320</v>
      </c>
      <c r="DE19" s="49">
        <v>27391</v>
      </c>
      <c r="DF19" s="50">
        <v>1529040</v>
      </c>
      <c r="DG19" s="51">
        <v>64510</v>
      </c>
      <c r="DH19" s="49">
        <v>138</v>
      </c>
      <c r="DI19" s="49">
        <v>64648</v>
      </c>
      <c r="DJ19" s="49">
        <v>827613</v>
      </c>
      <c r="DK19" s="49">
        <v>203988</v>
      </c>
      <c r="DL19" s="49">
        <v>76180</v>
      </c>
      <c r="DM19" s="49">
        <v>60207</v>
      </c>
      <c r="DN19" s="50">
        <v>124537590</v>
      </c>
      <c r="DO19" s="51">
        <v>7304500</v>
      </c>
      <c r="DP19" s="49">
        <v>7304500</v>
      </c>
      <c r="DQ19" s="49">
        <v>0</v>
      </c>
      <c r="DR19" s="49">
        <v>44480</v>
      </c>
      <c r="DS19" s="49">
        <v>439</v>
      </c>
      <c r="DT19" s="49">
        <v>657</v>
      </c>
      <c r="DU19" s="50">
        <v>45576</v>
      </c>
      <c r="DV19" s="51">
        <v>3483</v>
      </c>
      <c r="DW19" s="49">
        <v>4</v>
      </c>
      <c r="DX19" s="49">
        <v>3487</v>
      </c>
      <c r="DY19" s="49">
        <v>24829</v>
      </c>
      <c r="DZ19" s="49">
        <v>6120</v>
      </c>
      <c r="EA19" s="49">
        <v>2285</v>
      </c>
      <c r="EB19" s="49">
        <v>1806</v>
      </c>
      <c r="EC19" s="49">
        <v>7388603</v>
      </c>
      <c r="ED19" s="52">
        <f t="shared" si="3"/>
        <v>5.9983126055617203E-2</v>
      </c>
      <c r="EE19" s="51">
        <v>105400131</v>
      </c>
      <c r="EF19" s="49">
        <v>0</v>
      </c>
      <c r="EG19" s="49">
        <v>0</v>
      </c>
      <c r="EH19" s="49">
        <v>105400131</v>
      </c>
      <c r="EI19" s="49">
        <v>0</v>
      </c>
      <c r="EJ19" s="49">
        <v>1418035</v>
      </c>
      <c r="EK19" s="49">
        <v>271130</v>
      </c>
      <c r="EL19" s="49">
        <v>67385</v>
      </c>
      <c r="EM19" s="50">
        <v>1756550</v>
      </c>
      <c r="EN19" s="51">
        <v>17066</v>
      </c>
      <c r="EO19" s="49">
        <v>0</v>
      </c>
      <c r="EP19" s="49">
        <v>17066</v>
      </c>
      <c r="EQ19" s="49">
        <v>508698</v>
      </c>
      <c r="ER19" s="49">
        <v>242584</v>
      </c>
      <c r="ES19" s="49">
        <v>57163</v>
      </c>
      <c r="ET19" s="49">
        <v>57259</v>
      </c>
      <c r="EU19" s="50">
        <v>108039451</v>
      </c>
      <c r="EV19" s="51">
        <v>6322715</v>
      </c>
      <c r="EW19" s="49">
        <v>6322715</v>
      </c>
      <c r="EX19" s="49">
        <v>0</v>
      </c>
      <c r="EY19" s="49">
        <v>42525</v>
      </c>
      <c r="EZ19" s="49">
        <v>8011</v>
      </c>
      <c r="FA19" s="49">
        <v>1649</v>
      </c>
      <c r="FB19" s="50">
        <v>52185</v>
      </c>
      <c r="FC19" s="51">
        <v>922</v>
      </c>
      <c r="FD19" s="49">
        <v>0</v>
      </c>
      <c r="FE19" s="49">
        <v>922</v>
      </c>
      <c r="FF19" s="49">
        <v>15261</v>
      </c>
      <c r="FG19" s="49">
        <v>7278</v>
      </c>
      <c r="FH19" s="49">
        <v>1715</v>
      </c>
      <c r="FI19" s="49">
        <v>1718</v>
      </c>
      <c r="FJ19" s="49">
        <v>6401794</v>
      </c>
      <c r="FK19" s="52">
        <f t="shared" si="4"/>
        <v>5.998773379133656E-2</v>
      </c>
      <c r="FL19" s="51">
        <v>121889092</v>
      </c>
      <c r="FM19" s="49">
        <v>0</v>
      </c>
      <c r="FN19" s="49">
        <v>0</v>
      </c>
      <c r="FO19" s="49">
        <v>121889092</v>
      </c>
      <c r="FP19" s="49">
        <v>0</v>
      </c>
      <c r="FQ19" s="49">
        <v>1163163</v>
      </c>
      <c r="FR19" s="49">
        <v>0</v>
      </c>
      <c r="FS19" s="49">
        <v>81364</v>
      </c>
      <c r="FT19" s="50">
        <v>1244527</v>
      </c>
      <c r="FU19" s="51">
        <v>53646</v>
      </c>
      <c r="FV19" s="49">
        <v>0</v>
      </c>
      <c r="FW19" s="49">
        <v>53646</v>
      </c>
      <c r="FX19" s="49">
        <v>1439630</v>
      </c>
      <c r="FY19" s="49">
        <v>860249</v>
      </c>
      <c r="FZ19" s="49">
        <v>102197</v>
      </c>
      <c r="GA19" s="49">
        <v>58047</v>
      </c>
      <c r="GB19" s="50">
        <v>125647388</v>
      </c>
      <c r="GC19" s="51">
        <v>7312232</v>
      </c>
      <c r="GD19" s="49">
        <v>7312232</v>
      </c>
      <c r="GE19" s="49">
        <v>0</v>
      </c>
      <c r="GF19" s="49">
        <v>34871</v>
      </c>
      <c r="GG19" s="49">
        <v>0</v>
      </c>
      <c r="GH19" s="49">
        <v>2079</v>
      </c>
      <c r="GI19" s="50">
        <v>36950</v>
      </c>
      <c r="GJ19" s="51">
        <v>2897</v>
      </c>
      <c r="GK19" s="49">
        <v>0</v>
      </c>
      <c r="GL19" s="49">
        <v>2897</v>
      </c>
      <c r="GM19" s="49">
        <v>43189</v>
      </c>
      <c r="GN19" s="49">
        <v>25807</v>
      </c>
      <c r="GO19" s="49">
        <v>3066</v>
      </c>
      <c r="GP19" s="49">
        <v>1741</v>
      </c>
      <c r="GQ19" s="49">
        <v>7425882</v>
      </c>
      <c r="GR19" s="52">
        <f t="shared" si="5"/>
        <v>5.9990864481950526E-2</v>
      </c>
      <c r="GS19" s="51">
        <v>79729725</v>
      </c>
      <c r="GT19" s="49">
        <v>0</v>
      </c>
      <c r="GU19" s="49">
        <v>0</v>
      </c>
      <c r="GV19" s="49">
        <v>79729725</v>
      </c>
      <c r="GW19" s="49">
        <v>0</v>
      </c>
      <c r="GX19" s="49">
        <v>1938286</v>
      </c>
      <c r="GY19" s="49">
        <v>42727</v>
      </c>
      <c r="GZ19" s="49">
        <v>16231</v>
      </c>
      <c r="HA19" s="50">
        <v>1997244</v>
      </c>
      <c r="HB19" s="48">
        <v>121122</v>
      </c>
      <c r="HC19" s="49">
        <v>0</v>
      </c>
      <c r="HD19" s="49">
        <v>121122</v>
      </c>
      <c r="HE19" s="49">
        <v>213390</v>
      </c>
      <c r="HF19" s="49">
        <v>384268</v>
      </c>
      <c r="HG19" s="49">
        <v>77133</v>
      </c>
      <c r="HH19" s="49">
        <v>63293</v>
      </c>
      <c r="HI19" s="50">
        <v>82586175</v>
      </c>
      <c r="HJ19" s="51">
        <v>4783229</v>
      </c>
      <c r="HK19" s="49">
        <v>4783229</v>
      </c>
      <c r="HL19" s="49">
        <v>0</v>
      </c>
      <c r="HM19" s="49">
        <v>58133</v>
      </c>
      <c r="HN19" s="49">
        <v>1161</v>
      </c>
      <c r="HO19" s="49">
        <v>390</v>
      </c>
      <c r="HP19" s="50">
        <v>59684</v>
      </c>
      <c r="HQ19" s="51">
        <v>6540</v>
      </c>
      <c r="HR19" s="49">
        <v>0</v>
      </c>
      <c r="HS19" s="49">
        <v>6540</v>
      </c>
      <c r="HT19" s="49">
        <v>6402</v>
      </c>
      <c r="HU19" s="49">
        <v>11528</v>
      </c>
      <c r="HV19" s="49">
        <v>2314</v>
      </c>
      <c r="HW19" s="49">
        <v>1899</v>
      </c>
      <c r="HX19" s="49">
        <v>4871596</v>
      </c>
      <c r="HY19" s="52">
        <f t="shared" si="6"/>
        <v>5.999304525382472E-2</v>
      </c>
    </row>
    <row r="20" spans="1:233" s="22" customFormat="1" ht="12" customHeight="1" x14ac:dyDescent="0.2">
      <c r="A20" s="25">
        <v>9</v>
      </c>
      <c r="B20" s="26" t="s">
        <v>59</v>
      </c>
      <c r="C20" s="53">
        <v>260121</v>
      </c>
      <c r="D20" s="54">
        <v>0</v>
      </c>
      <c r="E20" s="54">
        <v>0</v>
      </c>
      <c r="F20" s="54">
        <v>260121</v>
      </c>
      <c r="G20" s="54">
        <v>0</v>
      </c>
      <c r="H20" s="54">
        <v>7259507</v>
      </c>
      <c r="I20" s="54">
        <v>41004</v>
      </c>
      <c r="J20" s="54">
        <v>1346252</v>
      </c>
      <c r="K20" s="55">
        <v>8646763</v>
      </c>
      <c r="L20" s="56">
        <v>107822</v>
      </c>
      <c r="M20" s="54">
        <v>0</v>
      </c>
      <c r="N20" s="54">
        <v>107822</v>
      </c>
      <c r="O20" s="54">
        <v>351735</v>
      </c>
      <c r="P20" s="54">
        <v>1197257</v>
      </c>
      <c r="Q20" s="54">
        <v>104039</v>
      </c>
      <c r="R20" s="54">
        <v>79152</v>
      </c>
      <c r="S20" s="55">
        <v>10746889</v>
      </c>
      <c r="T20" s="56">
        <v>15372</v>
      </c>
      <c r="U20" s="54">
        <v>15372</v>
      </c>
      <c r="V20" s="54">
        <v>0</v>
      </c>
      <c r="W20" s="54">
        <v>217785</v>
      </c>
      <c r="X20" s="54">
        <v>1051</v>
      </c>
      <c r="Y20" s="54">
        <v>34206</v>
      </c>
      <c r="Z20" s="55">
        <v>253042</v>
      </c>
      <c r="AA20" s="56">
        <v>5822</v>
      </c>
      <c r="AB20" s="54">
        <v>0</v>
      </c>
      <c r="AC20" s="54">
        <v>5822</v>
      </c>
      <c r="AD20" s="54">
        <v>10552</v>
      </c>
      <c r="AE20" s="54">
        <v>35918</v>
      </c>
      <c r="AF20" s="54">
        <v>3121</v>
      </c>
      <c r="AG20" s="54">
        <v>2375</v>
      </c>
      <c r="AH20" s="54">
        <v>326202</v>
      </c>
      <c r="AI20" s="57">
        <f t="shared" si="0"/>
        <v>5.9095574751750146E-2</v>
      </c>
      <c r="AJ20" s="56">
        <v>26775393</v>
      </c>
      <c r="AK20" s="54">
        <v>0</v>
      </c>
      <c r="AL20" s="54">
        <v>0</v>
      </c>
      <c r="AM20" s="54">
        <v>26775393</v>
      </c>
      <c r="AN20" s="54">
        <v>0</v>
      </c>
      <c r="AO20" s="54">
        <v>3725282</v>
      </c>
      <c r="AP20" s="54">
        <v>0</v>
      </c>
      <c r="AQ20" s="54">
        <v>800393</v>
      </c>
      <c r="AR20" s="55">
        <v>4525675</v>
      </c>
      <c r="AS20" s="56">
        <v>47945</v>
      </c>
      <c r="AT20" s="54">
        <v>0</v>
      </c>
      <c r="AU20" s="54">
        <v>47945</v>
      </c>
      <c r="AV20" s="54">
        <v>198047</v>
      </c>
      <c r="AW20" s="54">
        <v>416589</v>
      </c>
      <c r="AX20" s="54">
        <v>51294</v>
      </c>
      <c r="AY20" s="54">
        <v>11256</v>
      </c>
      <c r="AZ20" s="55">
        <v>32026199</v>
      </c>
      <c r="BA20" s="56">
        <v>1604646</v>
      </c>
      <c r="BB20" s="54">
        <v>1604646</v>
      </c>
      <c r="BC20" s="54">
        <v>0</v>
      </c>
      <c r="BD20" s="54">
        <v>111758</v>
      </c>
      <c r="BE20" s="54">
        <v>0</v>
      </c>
      <c r="BF20" s="54">
        <v>20359</v>
      </c>
      <c r="BG20" s="55">
        <v>132117</v>
      </c>
      <c r="BH20" s="56">
        <v>2589</v>
      </c>
      <c r="BI20" s="54">
        <v>0</v>
      </c>
      <c r="BJ20" s="54">
        <v>2589</v>
      </c>
      <c r="BK20" s="54">
        <v>5941</v>
      </c>
      <c r="BL20" s="54">
        <v>12498</v>
      </c>
      <c r="BM20" s="54">
        <v>1539</v>
      </c>
      <c r="BN20" s="54">
        <v>338</v>
      </c>
      <c r="BO20" s="54">
        <v>1759668</v>
      </c>
      <c r="BP20" s="57">
        <f t="shared" si="1"/>
        <v>5.9929876659513458E-2</v>
      </c>
      <c r="BQ20" s="56">
        <v>84777538</v>
      </c>
      <c r="BR20" s="54">
        <v>0</v>
      </c>
      <c r="BS20" s="54">
        <v>0</v>
      </c>
      <c r="BT20" s="54">
        <v>84777538</v>
      </c>
      <c r="BU20" s="54">
        <v>0</v>
      </c>
      <c r="BV20" s="54">
        <v>3604110</v>
      </c>
      <c r="BW20" s="54">
        <v>49625</v>
      </c>
      <c r="BX20" s="54">
        <v>742457</v>
      </c>
      <c r="BY20" s="55">
        <v>4396192</v>
      </c>
      <c r="BZ20" s="56">
        <v>59554</v>
      </c>
      <c r="CA20" s="54">
        <v>5257</v>
      </c>
      <c r="CB20" s="54">
        <v>64811</v>
      </c>
      <c r="CC20" s="54">
        <v>1469496</v>
      </c>
      <c r="CD20" s="54">
        <v>362872</v>
      </c>
      <c r="CE20" s="54">
        <v>50629</v>
      </c>
      <c r="CF20" s="54">
        <v>40557</v>
      </c>
      <c r="CG20" s="55">
        <v>91162095</v>
      </c>
      <c r="CH20" s="56">
        <v>5084288</v>
      </c>
      <c r="CI20" s="54">
        <v>5084288</v>
      </c>
      <c r="CJ20" s="54">
        <v>0</v>
      </c>
      <c r="CK20" s="54">
        <v>108123</v>
      </c>
      <c r="CL20" s="54">
        <v>1292</v>
      </c>
      <c r="CM20" s="54">
        <v>18928</v>
      </c>
      <c r="CN20" s="55">
        <v>128343</v>
      </c>
      <c r="CO20" s="56">
        <v>3216</v>
      </c>
      <c r="CP20" s="54">
        <v>158</v>
      </c>
      <c r="CQ20" s="54">
        <v>3374</v>
      </c>
      <c r="CR20" s="54">
        <v>44085</v>
      </c>
      <c r="CS20" s="54">
        <v>10886</v>
      </c>
      <c r="CT20" s="54">
        <v>1519</v>
      </c>
      <c r="CU20" s="54">
        <v>1217</v>
      </c>
      <c r="CV20" s="54">
        <v>5273712</v>
      </c>
      <c r="CW20" s="57">
        <f t="shared" si="2"/>
        <v>5.997211195257876E-2</v>
      </c>
      <c r="CX20" s="56">
        <v>106141990</v>
      </c>
      <c r="CY20" s="54">
        <v>0</v>
      </c>
      <c r="CZ20" s="54">
        <v>0</v>
      </c>
      <c r="DA20" s="54">
        <v>106141990</v>
      </c>
      <c r="DB20" s="54">
        <v>0</v>
      </c>
      <c r="DC20" s="54">
        <v>1875538</v>
      </c>
      <c r="DD20" s="54">
        <v>0</v>
      </c>
      <c r="DE20" s="54">
        <v>285527</v>
      </c>
      <c r="DF20" s="55">
        <v>2161065</v>
      </c>
      <c r="DG20" s="56">
        <v>66371</v>
      </c>
      <c r="DH20" s="54">
        <v>0</v>
      </c>
      <c r="DI20" s="54">
        <v>66371</v>
      </c>
      <c r="DJ20" s="54">
        <v>194540</v>
      </c>
      <c r="DK20" s="54">
        <v>800423</v>
      </c>
      <c r="DL20" s="54">
        <v>48110</v>
      </c>
      <c r="DM20" s="54">
        <v>41896</v>
      </c>
      <c r="DN20" s="55">
        <v>109454395</v>
      </c>
      <c r="DO20" s="56">
        <v>6366688</v>
      </c>
      <c r="DP20" s="54">
        <v>6366688</v>
      </c>
      <c r="DQ20" s="54">
        <v>0</v>
      </c>
      <c r="DR20" s="54">
        <v>56266</v>
      </c>
      <c r="DS20" s="54">
        <v>0</v>
      </c>
      <c r="DT20" s="54">
        <v>7187</v>
      </c>
      <c r="DU20" s="55">
        <v>63453</v>
      </c>
      <c r="DV20" s="56">
        <v>3584</v>
      </c>
      <c r="DW20" s="54">
        <v>0</v>
      </c>
      <c r="DX20" s="54">
        <v>3584</v>
      </c>
      <c r="DY20" s="54">
        <v>5836</v>
      </c>
      <c r="DZ20" s="54">
        <v>24013</v>
      </c>
      <c r="EA20" s="54">
        <v>1443</v>
      </c>
      <c r="EB20" s="54">
        <v>1257</v>
      </c>
      <c r="EC20" s="54">
        <v>6466274</v>
      </c>
      <c r="ED20" s="57">
        <f t="shared" si="3"/>
        <v>5.99827457540602E-2</v>
      </c>
      <c r="EE20" s="56">
        <v>91044660</v>
      </c>
      <c r="EF20" s="54">
        <v>0</v>
      </c>
      <c r="EG20" s="54">
        <v>0</v>
      </c>
      <c r="EH20" s="54">
        <v>91044660</v>
      </c>
      <c r="EI20" s="54">
        <v>0</v>
      </c>
      <c r="EJ20" s="54">
        <v>2163238</v>
      </c>
      <c r="EK20" s="54">
        <v>0</v>
      </c>
      <c r="EL20" s="54">
        <v>257249</v>
      </c>
      <c r="EM20" s="55">
        <v>2420487</v>
      </c>
      <c r="EN20" s="56">
        <v>351932</v>
      </c>
      <c r="EO20" s="54">
        <v>0</v>
      </c>
      <c r="EP20" s="54">
        <v>351932</v>
      </c>
      <c r="EQ20" s="54">
        <v>2015716</v>
      </c>
      <c r="ER20" s="54">
        <v>305352</v>
      </c>
      <c r="ES20" s="54">
        <v>89381</v>
      </c>
      <c r="ET20" s="54">
        <v>36976</v>
      </c>
      <c r="EU20" s="55">
        <v>96264504</v>
      </c>
      <c r="EV20" s="56">
        <v>5461543</v>
      </c>
      <c r="EW20" s="54">
        <v>5461543</v>
      </c>
      <c r="EX20" s="54">
        <v>0</v>
      </c>
      <c r="EY20" s="54">
        <v>64897</v>
      </c>
      <c r="EZ20" s="54">
        <v>0</v>
      </c>
      <c r="FA20" s="54">
        <v>6697</v>
      </c>
      <c r="FB20" s="55">
        <v>71594</v>
      </c>
      <c r="FC20" s="56">
        <v>19004</v>
      </c>
      <c r="FD20" s="54">
        <v>0</v>
      </c>
      <c r="FE20" s="54">
        <v>19004</v>
      </c>
      <c r="FF20" s="54">
        <v>60472</v>
      </c>
      <c r="FG20" s="54">
        <v>9161</v>
      </c>
      <c r="FH20" s="54">
        <v>2681</v>
      </c>
      <c r="FI20" s="54">
        <v>1109</v>
      </c>
      <c r="FJ20" s="54">
        <v>5625564</v>
      </c>
      <c r="FK20" s="57">
        <f t="shared" si="4"/>
        <v>5.9987516016864688E-2</v>
      </c>
      <c r="FL20" s="56">
        <v>105465841</v>
      </c>
      <c r="FM20" s="54">
        <v>0</v>
      </c>
      <c r="FN20" s="54">
        <v>0</v>
      </c>
      <c r="FO20" s="54">
        <v>105465841</v>
      </c>
      <c r="FP20" s="54">
        <v>0</v>
      </c>
      <c r="FQ20" s="54">
        <v>1932901</v>
      </c>
      <c r="FR20" s="54">
        <v>5507</v>
      </c>
      <c r="FS20" s="54">
        <v>1193469</v>
      </c>
      <c r="FT20" s="55">
        <v>3131877</v>
      </c>
      <c r="FU20" s="56">
        <v>31420</v>
      </c>
      <c r="FV20" s="54">
        <v>0</v>
      </c>
      <c r="FW20" s="54">
        <v>31420</v>
      </c>
      <c r="FX20" s="54">
        <v>1403497</v>
      </c>
      <c r="FY20" s="54">
        <v>303860</v>
      </c>
      <c r="FZ20" s="54">
        <v>66271</v>
      </c>
      <c r="GA20" s="54">
        <v>90396</v>
      </c>
      <c r="GB20" s="55">
        <v>110493162</v>
      </c>
      <c r="GC20" s="56">
        <v>6326970</v>
      </c>
      <c r="GD20" s="54">
        <v>6326970</v>
      </c>
      <c r="GE20" s="54">
        <v>0</v>
      </c>
      <c r="GF20" s="54">
        <v>57987</v>
      </c>
      <c r="GG20" s="54">
        <v>165</v>
      </c>
      <c r="GH20" s="54">
        <v>35436</v>
      </c>
      <c r="GI20" s="55">
        <v>93588</v>
      </c>
      <c r="GJ20" s="56">
        <v>1697</v>
      </c>
      <c r="GK20" s="54">
        <v>0</v>
      </c>
      <c r="GL20" s="54">
        <v>1697</v>
      </c>
      <c r="GM20" s="54">
        <v>42105</v>
      </c>
      <c r="GN20" s="54">
        <v>9116</v>
      </c>
      <c r="GO20" s="54">
        <v>1988</v>
      </c>
      <c r="GP20" s="54">
        <v>2712</v>
      </c>
      <c r="GQ20" s="54">
        <v>6478176</v>
      </c>
      <c r="GR20" s="57">
        <f t="shared" si="5"/>
        <v>5.9990703530254881E-2</v>
      </c>
      <c r="GS20" s="56">
        <v>69820157</v>
      </c>
      <c r="GT20" s="54">
        <v>0</v>
      </c>
      <c r="GU20" s="54">
        <v>0</v>
      </c>
      <c r="GV20" s="54">
        <v>69820157</v>
      </c>
      <c r="GW20" s="54">
        <v>0</v>
      </c>
      <c r="GX20" s="54">
        <v>1227433</v>
      </c>
      <c r="GY20" s="54">
        <v>0</v>
      </c>
      <c r="GZ20" s="54">
        <v>72666</v>
      </c>
      <c r="HA20" s="55">
        <v>1300099</v>
      </c>
      <c r="HB20" s="53">
        <v>29387</v>
      </c>
      <c r="HC20" s="54">
        <v>0</v>
      </c>
      <c r="HD20" s="54">
        <v>29387</v>
      </c>
      <c r="HE20" s="54">
        <v>1118781</v>
      </c>
      <c r="HF20" s="54">
        <v>492493</v>
      </c>
      <c r="HG20" s="54">
        <v>90863</v>
      </c>
      <c r="HH20" s="54">
        <v>44730</v>
      </c>
      <c r="HI20" s="55">
        <v>72896510</v>
      </c>
      <c r="HJ20" s="56">
        <v>4188704</v>
      </c>
      <c r="HK20" s="54">
        <v>4188704</v>
      </c>
      <c r="HL20" s="54">
        <v>0</v>
      </c>
      <c r="HM20" s="54">
        <v>36823</v>
      </c>
      <c r="HN20" s="54">
        <v>0</v>
      </c>
      <c r="HO20" s="54">
        <v>1744</v>
      </c>
      <c r="HP20" s="55">
        <v>38567</v>
      </c>
      <c r="HQ20" s="56">
        <v>1587</v>
      </c>
      <c r="HR20" s="54">
        <v>0</v>
      </c>
      <c r="HS20" s="54">
        <v>1587</v>
      </c>
      <c r="HT20" s="54">
        <v>33563</v>
      </c>
      <c r="HU20" s="54">
        <v>14775</v>
      </c>
      <c r="HV20" s="54">
        <v>2726</v>
      </c>
      <c r="HW20" s="54">
        <v>1342</v>
      </c>
      <c r="HX20" s="54">
        <v>4281264</v>
      </c>
      <c r="HY20" s="57">
        <f t="shared" si="6"/>
        <v>5.9992761116248995E-2</v>
      </c>
    </row>
    <row r="21" spans="1:233" s="22" customFormat="1" ht="12" customHeight="1" x14ac:dyDescent="0.2">
      <c r="A21" s="23">
        <v>10</v>
      </c>
      <c r="B21" s="24" t="s">
        <v>60</v>
      </c>
      <c r="C21" s="48">
        <v>178532</v>
      </c>
      <c r="D21" s="49">
        <v>0</v>
      </c>
      <c r="E21" s="49">
        <v>0</v>
      </c>
      <c r="F21" s="49">
        <v>178532</v>
      </c>
      <c r="G21" s="49">
        <v>0</v>
      </c>
      <c r="H21" s="49">
        <v>8935398</v>
      </c>
      <c r="I21" s="49">
        <v>7205</v>
      </c>
      <c r="J21" s="49">
        <v>2603138</v>
      </c>
      <c r="K21" s="50">
        <v>11545741</v>
      </c>
      <c r="L21" s="51">
        <v>12440</v>
      </c>
      <c r="M21" s="49">
        <v>13428</v>
      </c>
      <c r="N21" s="49">
        <v>25868</v>
      </c>
      <c r="O21" s="49">
        <v>1860440</v>
      </c>
      <c r="P21" s="49">
        <v>1133601</v>
      </c>
      <c r="Q21" s="49">
        <v>90232</v>
      </c>
      <c r="R21" s="49">
        <v>52452</v>
      </c>
      <c r="S21" s="50">
        <v>14886866</v>
      </c>
      <c r="T21" s="51">
        <v>10571</v>
      </c>
      <c r="U21" s="49">
        <v>10571</v>
      </c>
      <c r="V21" s="49">
        <v>0</v>
      </c>
      <c r="W21" s="49">
        <v>268044</v>
      </c>
      <c r="X21" s="49">
        <v>172</v>
      </c>
      <c r="Y21" s="49">
        <v>68892</v>
      </c>
      <c r="Z21" s="50">
        <v>337108</v>
      </c>
      <c r="AA21" s="51">
        <v>672</v>
      </c>
      <c r="AB21" s="49">
        <v>403</v>
      </c>
      <c r="AC21" s="49">
        <v>1075</v>
      </c>
      <c r="AD21" s="49">
        <v>55813</v>
      </c>
      <c r="AE21" s="49">
        <v>34008</v>
      </c>
      <c r="AF21" s="49">
        <v>2707</v>
      </c>
      <c r="AG21" s="49">
        <v>1574</v>
      </c>
      <c r="AH21" s="49">
        <v>442856</v>
      </c>
      <c r="AI21" s="52">
        <f t="shared" si="0"/>
        <v>5.9210673716756659E-2</v>
      </c>
      <c r="AJ21" s="51">
        <v>17748875</v>
      </c>
      <c r="AK21" s="49">
        <v>0</v>
      </c>
      <c r="AL21" s="49">
        <v>0</v>
      </c>
      <c r="AM21" s="49">
        <v>17748875</v>
      </c>
      <c r="AN21" s="49">
        <v>0</v>
      </c>
      <c r="AO21" s="49">
        <v>2799522</v>
      </c>
      <c r="AP21" s="49">
        <v>64028</v>
      </c>
      <c r="AQ21" s="49">
        <v>235991</v>
      </c>
      <c r="AR21" s="50">
        <v>3099541</v>
      </c>
      <c r="AS21" s="51">
        <v>6157</v>
      </c>
      <c r="AT21" s="49">
        <v>0</v>
      </c>
      <c r="AU21" s="49">
        <v>6157</v>
      </c>
      <c r="AV21" s="49">
        <v>295588</v>
      </c>
      <c r="AW21" s="49">
        <v>563768</v>
      </c>
      <c r="AX21" s="49">
        <v>52056</v>
      </c>
      <c r="AY21" s="49">
        <v>19212</v>
      </c>
      <c r="AZ21" s="50">
        <v>21785197</v>
      </c>
      <c r="BA21" s="51">
        <v>1063709</v>
      </c>
      <c r="BB21" s="49">
        <v>1063709</v>
      </c>
      <c r="BC21" s="49">
        <v>0</v>
      </c>
      <c r="BD21" s="49">
        <v>83973</v>
      </c>
      <c r="BE21" s="49">
        <v>1800</v>
      </c>
      <c r="BF21" s="49">
        <v>5717</v>
      </c>
      <c r="BG21" s="50">
        <v>91490</v>
      </c>
      <c r="BH21" s="51">
        <v>332</v>
      </c>
      <c r="BI21" s="49">
        <v>0</v>
      </c>
      <c r="BJ21" s="49">
        <v>332</v>
      </c>
      <c r="BK21" s="49">
        <v>8868</v>
      </c>
      <c r="BL21" s="49">
        <v>16913</v>
      </c>
      <c r="BM21" s="49">
        <v>1562</v>
      </c>
      <c r="BN21" s="49">
        <v>576</v>
      </c>
      <c r="BO21" s="49">
        <v>1183450</v>
      </c>
      <c r="BP21" s="52">
        <f t="shared" si="1"/>
        <v>5.9931066053482265E-2</v>
      </c>
      <c r="BQ21" s="51">
        <v>57060198</v>
      </c>
      <c r="BR21" s="49">
        <v>0</v>
      </c>
      <c r="BS21" s="49">
        <v>0</v>
      </c>
      <c r="BT21" s="49">
        <v>57060198</v>
      </c>
      <c r="BU21" s="49">
        <v>0</v>
      </c>
      <c r="BV21" s="49">
        <v>4416643</v>
      </c>
      <c r="BW21" s="49">
        <v>24227</v>
      </c>
      <c r="BX21" s="49">
        <v>409183</v>
      </c>
      <c r="BY21" s="50">
        <v>4850053</v>
      </c>
      <c r="BZ21" s="51">
        <v>16819</v>
      </c>
      <c r="CA21" s="49">
        <v>0</v>
      </c>
      <c r="CB21" s="49">
        <v>16819</v>
      </c>
      <c r="CC21" s="49">
        <v>1531892</v>
      </c>
      <c r="CD21" s="49">
        <v>472893</v>
      </c>
      <c r="CE21" s="49">
        <v>268021</v>
      </c>
      <c r="CF21" s="49">
        <v>25399</v>
      </c>
      <c r="CG21" s="50">
        <v>64225275</v>
      </c>
      <c r="CH21" s="51">
        <v>3422033</v>
      </c>
      <c r="CI21" s="49">
        <v>3422033</v>
      </c>
      <c r="CJ21" s="49">
        <v>0</v>
      </c>
      <c r="CK21" s="49">
        <v>132487</v>
      </c>
      <c r="CL21" s="49">
        <v>606</v>
      </c>
      <c r="CM21" s="49">
        <v>10952</v>
      </c>
      <c r="CN21" s="50">
        <v>144045</v>
      </c>
      <c r="CO21" s="51">
        <v>908</v>
      </c>
      <c r="CP21" s="49">
        <v>0</v>
      </c>
      <c r="CQ21" s="49">
        <v>908</v>
      </c>
      <c r="CR21" s="49">
        <v>45956</v>
      </c>
      <c r="CS21" s="49">
        <v>14187</v>
      </c>
      <c r="CT21" s="49">
        <v>8040</v>
      </c>
      <c r="CU21" s="49">
        <v>762</v>
      </c>
      <c r="CV21" s="49">
        <v>3635931</v>
      </c>
      <c r="CW21" s="52">
        <f t="shared" si="2"/>
        <v>5.9972329573759982E-2</v>
      </c>
      <c r="CX21" s="51">
        <v>67790406</v>
      </c>
      <c r="CY21" s="49">
        <v>0</v>
      </c>
      <c r="CZ21" s="49">
        <v>0</v>
      </c>
      <c r="DA21" s="49">
        <v>67790406</v>
      </c>
      <c r="DB21" s="49">
        <v>0</v>
      </c>
      <c r="DC21" s="49">
        <v>3046309</v>
      </c>
      <c r="DD21" s="49">
        <v>0</v>
      </c>
      <c r="DE21" s="49">
        <v>362857</v>
      </c>
      <c r="DF21" s="50">
        <v>3409166</v>
      </c>
      <c r="DG21" s="51">
        <v>17103</v>
      </c>
      <c r="DH21" s="49">
        <v>0</v>
      </c>
      <c r="DI21" s="49">
        <v>17103</v>
      </c>
      <c r="DJ21" s="49">
        <v>1073379</v>
      </c>
      <c r="DK21" s="49">
        <v>342626</v>
      </c>
      <c r="DL21" s="49">
        <v>81768</v>
      </c>
      <c r="DM21" s="49">
        <v>26640</v>
      </c>
      <c r="DN21" s="50">
        <v>72741088</v>
      </c>
      <c r="DO21" s="51">
        <v>4066286</v>
      </c>
      <c r="DP21" s="49">
        <v>4066286</v>
      </c>
      <c r="DQ21" s="49">
        <v>0</v>
      </c>
      <c r="DR21" s="49">
        <v>91373</v>
      </c>
      <c r="DS21" s="49">
        <v>0</v>
      </c>
      <c r="DT21" s="49">
        <v>9434</v>
      </c>
      <c r="DU21" s="50">
        <v>100807</v>
      </c>
      <c r="DV21" s="51">
        <v>924</v>
      </c>
      <c r="DW21" s="49">
        <v>0</v>
      </c>
      <c r="DX21" s="49">
        <v>924</v>
      </c>
      <c r="DY21" s="49">
        <v>32201</v>
      </c>
      <c r="DZ21" s="49">
        <v>10279</v>
      </c>
      <c r="EA21" s="49">
        <v>2453</v>
      </c>
      <c r="EB21" s="49">
        <v>799</v>
      </c>
      <c r="EC21" s="49">
        <v>4213749</v>
      </c>
      <c r="ED21" s="52">
        <f t="shared" si="3"/>
        <v>5.9983207653307169E-2</v>
      </c>
      <c r="EE21" s="51">
        <v>59362528</v>
      </c>
      <c r="EF21" s="49">
        <v>0</v>
      </c>
      <c r="EG21" s="49">
        <v>0</v>
      </c>
      <c r="EH21" s="49">
        <v>59362528</v>
      </c>
      <c r="EI21" s="49">
        <v>0</v>
      </c>
      <c r="EJ21" s="49">
        <v>2567924</v>
      </c>
      <c r="EK21" s="49">
        <v>42553</v>
      </c>
      <c r="EL21" s="49">
        <v>621966</v>
      </c>
      <c r="EM21" s="50">
        <v>3232443</v>
      </c>
      <c r="EN21" s="51">
        <v>24727</v>
      </c>
      <c r="EO21" s="49">
        <v>0</v>
      </c>
      <c r="EP21" s="49">
        <v>24727</v>
      </c>
      <c r="EQ21" s="49">
        <v>1005035</v>
      </c>
      <c r="ER21" s="49">
        <v>830735</v>
      </c>
      <c r="ES21" s="49">
        <v>37091</v>
      </c>
      <c r="ET21" s="49">
        <v>38829</v>
      </c>
      <c r="EU21" s="50">
        <v>64531388</v>
      </c>
      <c r="EV21" s="51">
        <v>3561030</v>
      </c>
      <c r="EW21" s="49">
        <v>3561030</v>
      </c>
      <c r="EX21" s="49">
        <v>0</v>
      </c>
      <c r="EY21" s="49">
        <v>77025</v>
      </c>
      <c r="EZ21" s="49">
        <v>1037</v>
      </c>
      <c r="FA21" s="49">
        <v>16901</v>
      </c>
      <c r="FB21" s="50">
        <v>94963</v>
      </c>
      <c r="FC21" s="51">
        <v>1335</v>
      </c>
      <c r="FD21" s="49">
        <v>0</v>
      </c>
      <c r="FE21" s="49">
        <v>1335</v>
      </c>
      <c r="FF21" s="49">
        <v>30151</v>
      </c>
      <c r="FG21" s="49">
        <v>24922</v>
      </c>
      <c r="FH21" s="49">
        <v>1113</v>
      </c>
      <c r="FI21" s="49">
        <v>1165</v>
      </c>
      <c r="FJ21" s="49">
        <v>3714679</v>
      </c>
      <c r="FK21" s="52">
        <f t="shared" si="4"/>
        <v>5.9987842835803759E-2</v>
      </c>
      <c r="FL21" s="51">
        <v>71602560</v>
      </c>
      <c r="FM21" s="49">
        <v>4004</v>
      </c>
      <c r="FN21" s="49">
        <v>0</v>
      </c>
      <c r="FO21" s="49">
        <v>71606564</v>
      </c>
      <c r="FP21" s="49">
        <v>0</v>
      </c>
      <c r="FQ21" s="49">
        <v>2946158</v>
      </c>
      <c r="FR21" s="49">
        <v>0</v>
      </c>
      <c r="FS21" s="49">
        <v>462907</v>
      </c>
      <c r="FT21" s="50">
        <v>3409065</v>
      </c>
      <c r="FU21" s="51">
        <v>48613</v>
      </c>
      <c r="FV21" s="49">
        <v>0</v>
      </c>
      <c r="FW21" s="49">
        <v>48613</v>
      </c>
      <c r="FX21" s="49">
        <v>581303</v>
      </c>
      <c r="FY21" s="49">
        <v>387707</v>
      </c>
      <c r="FZ21" s="49">
        <v>118260</v>
      </c>
      <c r="GA21" s="49">
        <v>21531</v>
      </c>
      <c r="GB21" s="50">
        <v>76173043</v>
      </c>
      <c r="GC21" s="51">
        <v>4295746</v>
      </c>
      <c r="GD21" s="49">
        <v>4295746</v>
      </c>
      <c r="GE21" s="49">
        <v>0</v>
      </c>
      <c r="GF21" s="49">
        <v>88369</v>
      </c>
      <c r="GG21" s="49">
        <v>0</v>
      </c>
      <c r="GH21" s="49">
        <v>12986</v>
      </c>
      <c r="GI21" s="50">
        <v>101355</v>
      </c>
      <c r="GJ21" s="51">
        <v>2625</v>
      </c>
      <c r="GK21" s="49">
        <v>0</v>
      </c>
      <c r="GL21" s="49">
        <v>2625</v>
      </c>
      <c r="GM21" s="49">
        <v>17439</v>
      </c>
      <c r="GN21" s="49">
        <v>11631</v>
      </c>
      <c r="GO21" s="49">
        <v>3548</v>
      </c>
      <c r="GP21" s="49">
        <v>646</v>
      </c>
      <c r="GQ21" s="49">
        <v>4432990</v>
      </c>
      <c r="GR21" s="52">
        <f t="shared" si="5"/>
        <v>5.9990952784719567E-2</v>
      </c>
      <c r="GS21" s="51">
        <v>52920580</v>
      </c>
      <c r="GT21" s="49">
        <v>0</v>
      </c>
      <c r="GU21" s="49">
        <v>0</v>
      </c>
      <c r="GV21" s="49">
        <v>52920580</v>
      </c>
      <c r="GW21" s="49">
        <v>0</v>
      </c>
      <c r="GX21" s="49">
        <v>1375039</v>
      </c>
      <c r="GY21" s="49">
        <v>24112</v>
      </c>
      <c r="GZ21" s="49">
        <v>117348</v>
      </c>
      <c r="HA21" s="50">
        <v>1516499</v>
      </c>
      <c r="HB21" s="48">
        <v>42354</v>
      </c>
      <c r="HC21" s="49">
        <v>0</v>
      </c>
      <c r="HD21" s="49">
        <v>42354</v>
      </c>
      <c r="HE21" s="49">
        <v>1328492</v>
      </c>
      <c r="HF21" s="49">
        <v>2133082</v>
      </c>
      <c r="HG21" s="49">
        <v>50033</v>
      </c>
      <c r="HH21" s="49">
        <v>49707</v>
      </c>
      <c r="HI21" s="50">
        <v>58040747</v>
      </c>
      <c r="HJ21" s="51">
        <v>3174870</v>
      </c>
      <c r="HK21" s="49">
        <v>3174870</v>
      </c>
      <c r="HL21" s="49">
        <v>0</v>
      </c>
      <c r="HM21" s="49">
        <v>41239</v>
      </c>
      <c r="HN21" s="49">
        <v>602</v>
      </c>
      <c r="HO21" s="49">
        <v>3091</v>
      </c>
      <c r="HP21" s="50">
        <v>44932</v>
      </c>
      <c r="HQ21" s="51">
        <v>2287</v>
      </c>
      <c r="HR21" s="49">
        <v>0</v>
      </c>
      <c r="HS21" s="49">
        <v>2287</v>
      </c>
      <c r="HT21" s="49">
        <v>39855</v>
      </c>
      <c r="HU21" s="49">
        <v>63993</v>
      </c>
      <c r="HV21" s="49">
        <v>1501</v>
      </c>
      <c r="HW21" s="49">
        <v>1492</v>
      </c>
      <c r="HX21" s="49">
        <v>3328930</v>
      </c>
      <c r="HY21" s="52">
        <f t="shared" si="6"/>
        <v>5.9993106651514402E-2</v>
      </c>
    </row>
    <row r="22" spans="1:233" s="22" customFormat="1" ht="12" customHeight="1" x14ac:dyDescent="0.2">
      <c r="A22" s="25">
        <v>11</v>
      </c>
      <c r="B22" s="26" t="s">
        <v>61</v>
      </c>
      <c r="C22" s="53">
        <v>521762</v>
      </c>
      <c r="D22" s="54">
        <v>0</v>
      </c>
      <c r="E22" s="54">
        <v>0</v>
      </c>
      <c r="F22" s="54">
        <v>521762</v>
      </c>
      <c r="G22" s="54">
        <v>0</v>
      </c>
      <c r="H22" s="54">
        <v>12557498</v>
      </c>
      <c r="I22" s="54">
        <v>104729</v>
      </c>
      <c r="J22" s="54">
        <v>2971635</v>
      </c>
      <c r="K22" s="55">
        <v>15633862</v>
      </c>
      <c r="L22" s="56">
        <v>32242</v>
      </c>
      <c r="M22" s="54">
        <v>0</v>
      </c>
      <c r="N22" s="54">
        <v>32242</v>
      </c>
      <c r="O22" s="54">
        <v>944510</v>
      </c>
      <c r="P22" s="54">
        <v>1558421</v>
      </c>
      <c r="Q22" s="54">
        <v>106016</v>
      </c>
      <c r="R22" s="54">
        <v>112124</v>
      </c>
      <c r="S22" s="55">
        <v>18908937</v>
      </c>
      <c r="T22" s="56">
        <v>30880</v>
      </c>
      <c r="U22" s="54">
        <v>30880</v>
      </c>
      <c r="V22" s="54">
        <v>0</v>
      </c>
      <c r="W22" s="54">
        <v>376699</v>
      </c>
      <c r="X22" s="54">
        <v>2679</v>
      </c>
      <c r="Y22" s="54">
        <v>77044</v>
      </c>
      <c r="Z22" s="55">
        <v>456422</v>
      </c>
      <c r="AA22" s="56">
        <v>1741</v>
      </c>
      <c r="AB22" s="54">
        <v>0</v>
      </c>
      <c r="AC22" s="54">
        <v>1741</v>
      </c>
      <c r="AD22" s="54">
        <v>28334</v>
      </c>
      <c r="AE22" s="54">
        <v>46748</v>
      </c>
      <c r="AF22" s="54">
        <v>3180</v>
      </c>
      <c r="AG22" s="54">
        <v>3362</v>
      </c>
      <c r="AH22" s="54">
        <v>570667</v>
      </c>
      <c r="AI22" s="57">
        <f t="shared" si="0"/>
        <v>5.9184072431491756E-2</v>
      </c>
      <c r="AJ22" s="56">
        <v>54955364</v>
      </c>
      <c r="AK22" s="54">
        <v>0</v>
      </c>
      <c r="AL22" s="54">
        <v>0</v>
      </c>
      <c r="AM22" s="54">
        <v>54955364</v>
      </c>
      <c r="AN22" s="54">
        <v>0</v>
      </c>
      <c r="AO22" s="54">
        <v>5857000</v>
      </c>
      <c r="AP22" s="54">
        <v>27223</v>
      </c>
      <c r="AQ22" s="54">
        <v>917821</v>
      </c>
      <c r="AR22" s="55">
        <v>6802044</v>
      </c>
      <c r="AS22" s="56">
        <v>16989</v>
      </c>
      <c r="AT22" s="54">
        <v>0</v>
      </c>
      <c r="AU22" s="54">
        <v>16989</v>
      </c>
      <c r="AV22" s="54">
        <v>932925</v>
      </c>
      <c r="AW22" s="54">
        <v>318271</v>
      </c>
      <c r="AX22" s="54">
        <v>118518</v>
      </c>
      <c r="AY22" s="54">
        <v>55319</v>
      </c>
      <c r="AZ22" s="55">
        <v>63199430</v>
      </c>
      <c r="BA22" s="56">
        <v>3293500</v>
      </c>
      <c r="BB22" s="54">
        <v>3293500</v>
      </c>
      <c r="BC22" s="54">
        <v>0</v>
      </c>
      <c r="BD22" s="54">
        <v>175710</v>
      </c>
      <c r="BE22" s="54">
        <v>682</v>
      </c>
      <c r="BF22" s="54">
        <v>22795</v>
      </c>
      <c r="BG22" s="55">
        <v>199187</v>
      </c>
      <c r="BH22" s="56">
        <v>917</v>
      </c>
      <c r="BI22" s="54">
        <v>0</v>
      </c>
      <c r="BJ22" s="54">
        <v>917</v>
      </c>
      <c r="BK22" s="54">
        <v>27988</v>
      </c>
      <c r="BL22" s="54">
        <v>9548</v>
      </c>
      <c r="BM22" s="54">
        <v>3556</v>
      </c>
      <c r="BN22" s="54">
        <v>1660</v>
      </c>
      <c r="BO22" s="54">
        <v>3536356</v>
      </c>
      <c r="BP22" s="57">
        <f t="shared" si="1"/>
        <v>5.9930455560261595E-2</v>
      </c>
      <c r="BQ22" s="56">
        <v>170701132</v>
      </c>
      <c r="BR22" s="54">
        <v>0</v>
      </c>
      <c r="BS22" s="54">
        <v>704</v>
      </c>
      <c r="BT22" s="54">
        <v>170701836</v>
      </c>
      <c r="BU22" s="54">
        <v>0</v>
      </c>
      <c r="BV22" s="54">
        <v>4889085</v>
      </c>
      <c r="BW22" s="54">
        <v>0</v>
      </c>
      <c r="BX22" s="54">
        <v>326832</v>
      </c>
      <c r="BY22" s="55">
        <v>5215917</v>
      </c>
      <c r="BZ22" s="56">
        <v>96319</v>
      </c>
      <c r="CA22" s="54">
        <v>0</v>
      </c>
      <c r="CB22" s="54">
        <v>96319</v>
      </c>
      <c r="CC22" s="54">
        <v>4235820</v>
      </c>
      <c r="CD22" s="54">
        <v>340486</v>
      </c>
      <c r="CE22" s="54">
        <v>97973</v>
      </c>
      <c r="CF22" s="54">
        <v>55262</v>
      </c>
      <c r="CG22" s="55">
        <v>180743613</v>
      </c>
      <c r="CH22" s="56">
        <v>10237389</v>
      </c>
      <c r="CI22" s="54">
        <v>10237389</v>
      </c>
      <c r="CJ22" s="54">
        <v>0</v>
      </c>
      <c r="CK22" s="54">
        <v>146673</v>
      </c>
      <c r="CL22" s="54">
        <v>0</v>
      </c>
      <c r="CM22" s="54">
        <v>7984</v>
      </c>
      <c r="CN22" s="55">
        <v>154657</v>
      </c>
      <c r="CO22" s="56">
        <v>5201</v>
      </c>
      <c r="CP22" s="54">
        <v>0</v>
      </c>
      <c r="CQ22" s="54">
        <v>5201</v>
      </c>
      <c r="CR22" s="54">
        <v>127075</v>
      </c>
      <c r="CS22" s="54">
        <v>10214</v>
      </c>
      <c r="CT22" s="54">
        <v>2939</v>
      </c>
      <c r="CU22" s="54">
        <v>1658</v>
      </c>
      <c r="CV22" s="54">
        <v>10539133</v>
      </c>
      <c r="CW22" s="57">
        <f t="shared" si="2"/>
        <v>5.9972342652483246E-2</v>
      </c>
      <c r="CX22" s="56">
        <v>192261414</v>
      </c>
      <c r="CY22" s="54">
        <v>300</v>
      </c>
      <c r="CZ22" s="54">
        <v>0</v>
      </c>
      <c r="DA22" s="54">
        <v>192261714</v>
      </c>
      <c r="DB22" s="54">
        <v>0</v>
      </c>
      <c r="DC22" s="54">
        <v>4584846</v>
      </c>
      <c r="DD22" s="54">
        <v>675</v>
      </c>
      <c r="DE22" s="54">
        <v>547259</v>
      </c>
      <c r="DF22" s="55">
        <v>5132780</v>
      </c>
      <c r="DG22" s="56">
        <v>23523</v>
      </c>
      <c r="DH22" s="54">
        <v>0</v>
      </c>
      <c r="DI22" s="54">
        <v>23523</v>
      </c>
      <c r="DJ22" s="54">
        <v>854465</v>
      </c>
      <c r="DK22" s="54">
        <v>1799467</v>
      </c>
      <c r="DL22" s="54">
        <v>105260</v>
      </c>
      <c r="DM22" s="54">
        <v>55820</v>
      </c>
      <c r="DN22" s="55">
        <v>200233029</v>
      </c>
      <c r="DO22" s="56">
        <v>11532408</v>
      </c>
      <c r="DP22" s="54">
        <v>11532408</v>
      </c>
      <c r="DQ22" s="54">
        <v>0</v>
      </c>
      <c r="DR22" s="54">
        <v>137545</v>
      </c>
      <c r="DS22" s="54">
        <v>16</v>
      </c>
      <c r="DT22" s="54">
        <v>14425</v>
      </c>
      <c r="DU22" s="55">
        <v>151986</v>
      </c>
      <c r="DV22" s="56">
        <v>1270</v>
      </c>
      <c r="DW22" s="54">
        <v>0</v>
      </c>
      <c r="DX22" s="54">
        <v>1270</v>
      </c>
      <c r="DY22" s="54">
        <v>25634</v>
      </c>
      <c r="DZ22" s="54">
        <v>53984</v>
      </c>
      <c r="EA22" s="54">
        <v>3158</v>
      </c>
      <c r="EB22" s="54">
        <v>1675</v>
      </c>
      <c r="EC22" s="54">
        <v>11770115</v>
      </c>
      <c r="ED22" s="57">
        <f t="shared" si="3"/>
        <v>5.9982862734699223E-2</v>
      </c>
      <c r="EE22" s="56">
        <v>141181233</v>
      </c>
      <c r="EF22" s="54">
        <v>0</v>
      </c>
      <c r="EG22" s="54">
        <v>462</v>
      </c>
      <c r="EH22" s="54">
        <v>141181695</v>
      </c>
      <c r="EI22" s="54">
        <v>0</v>
      </c>
      <c r="EJ22" s="54">
        <v>2197362</v>
      </c>
      <c r="EK22" s="54">
        <v>0</v>
      </c>
      <c r="EL22" s="54">
        <v>167572</v>
      </c>
      <c r="EM22" s="55">
        <v>2364934</v>
      </c>
      <c r="EN22" s="56">
        <v>35940</v>
      </c>
      <c r="EO22" s="54">
        <v>0</v>
      </c>
      <c r="EP22" s="54">
        <v>35940</v>
      </c>
      <c r="EQ22" s="54">
        <v>425947</v>
      </c>
      <c r="ER22" s="54">
        <v>286971</v>
      </c>
      <c r="ES22" s="54">
        <v>61555</v>
      </c>
      <c r="ET22" s="54">
        <v>65742</v>
      </c>
      <c r="EU22" s="55">
        <v>144422784</v>
      </c>
      <c r="EV22" s="56">
        <v>8469147</v>
      </c>
      <c r="EW22" s="54">
        <v>8469147</v>
      </c>
      <c r="EX22" s="54">
        <v>0</v>
      </c>
      <c r="EY22" s="54">
        <v>65921</v>
      </c>
      <c r="EZ22" s="54">
        <v>0</v>
      </c>
      <c r="FA22" s="54">
        <v>4254</v>
      </c>
      <c r="FB22" s="55">
        <v>70175</v>
      </c>
      <c r="FC22" s="56">
        <v>1941</v>
      </c>
      <c r="FD22" s="54">
        <v>0</v>
      </c>
      <c r="FE22" s="54">
        <v>1941</v>
      </c>
      <c r="FF22" s="54">
        <v>12779</v>
      </c>
      <c r="FG22" s="54">
        <v>8609</v>
      </c>
      <c r="FH22" s="54">
        <v>1847</v>
      </c>
      <c r="FI22" s="54">
        <v>1972</v>
      </c>
      <c r="FJ22" s="54">
        <v>8566470</v>
      </c>
      <c r="FK22" s="57">
        <f t="shared" si="4"/>
        <v>5.9987571334938289E-2</v>
      </c>
      <c r="FL22" s="56">
        <v>149406047</v>
      </c>
      <c r="FM22" s="54">
        <v>2335</v>
      </c>
      <c r="FN22" s="54">
        <v>1475</v>
      </c>
      <c r="FO22" s="54">
        <v>149409857</v>
      </c>
      <c r="FP22" s="54">
        <v>0</v>
      </c>
      <c r="FQ22" s="54">
        <v>4301596</v>
      </c>
      <c r="FR22" s="54">
        <v>0</v>
      </c>
      <c r="FS22" s="54">
        <v>469865</v>
      </c>
      <c r="FT22" s="55">
        <v>4771461</v>
      </c>
      <c r="FU22" s="56">
        <v>31126</v>
      </c>
      <c r="FV22" s="54">
        <v>0</v>
      </c>
      <c r="FW22" s="54">
        <v>31126</v>
      </c>
      <c r="FX22" s="54">
        <v>333315</v>
      </c>
      <c r="FY22" s="54">
        <v>434134</v>
      </c>
      <c r="FZ22" s="54">
        <v>138239</v>
      </c>
      <c r="GA22" s="54">
        <v>71253</v>
      </c>
      <c r="GB22" s="55">
        <v>155189385</v>
      </c>
      <c r="GC22" s="56">
        <v>8963212</v>
      </c>
      <c r="GD22" s="54">
        <v>8963212</v>
      </c>
      <c r="GE22" s="54">
        <v>0</v>
      </c>
      <c r="GF22" s="54">
        <v>129048</v>
      </c>
      <c r="GG22" s="54">
        <v>0</v>
      </c>
      <c r="GH22" s="54">
        <v>12782</v>
      </c>
      <c r="GI22" s="55">
        <v>141830</v>
      </c>
      <c r="GJ22" s="56">
        <v>1681</v>
      </c>
      <c r="GK22" s="54">
        <v>0</v>
      </c>
      <c r="GL22" s="54">
        <v>1681</v>
      </c>
      <c r="GM22" s="54">
        <v>9999</v>
      </c>
      <c r="GN22" s="54">
        <v>13024</v>
      </c>
      <c r="GO22" s="54">
        <v>4147</v>
      </c>
      <c r="GP22" s="54">
        <v>2137</v>
      </c>
      <c r="GQ22" s="54">
        <v>9136030</v>
      </c>
      <c r="GR22" s="57">
        <f t="shared" si="5"/>
        <v>5.99907675435363E-2</v>
      </c>
      <c r="GS22" s="56">
        <v>90576273</v>
      </c>
      <c r="GT22" s="54">
        <v>0</v>
      </c>
      <c r="GU22" s="54">
        <v>1296</v>
      </c>
      <c r="GV22" s="54">
        <v>90577569</v>
      </c>
      <c r="GW22" s="54">
        <v>0</v>
      </c>
      <c r="GX22" s="54">
        <v>1709716</v>
      </c>
      <c r="GY22" s="54">
        <v>376</v>
      </c>
      <c r="GZ22" s="54">
        <v>1138</v>
      </c>
      <c r="HA22" s="55">
        <v>1711230</v>
      </c>
      <c r="HB22" s="53">
        <v>68817</v>
      </c>
      <c r="HC22" s="54">
        <v>0</v>
      </c>
      <c r="HD22" s="54">
        <v>68817</v>
      </c>
      <c r="HE22" s="54">
        <v>845784</v>
      </c>
      <c r="HF22" s="54">
        <v>315485</v>
      </c>
      <c r="HG22" s="54">
        <v>159603</v>
      </c>
      <c r="HH22" s="54">
        <v>64985</v>
      </c>
      <c r="HI22" s="55">
        <v>93743473</v>
      </c>
      <c r="HJ22" s="56">
        <v>5434010</v>
      </c>
      <c r="HK22" s="54">
        <v>5434010</v>
      </c>
      <c r="HL22" s="54">
        <v>0</v>
      </c>
      <c r="HM22" s="54">
        <v>51292</v>
      </c>
      <c r="HN22" s="54">
        <v>9</v>
      </c>
      <c r="HO22" s="54">
        <v>27</v>
      </c>
      <c r="HP22" s="55">
        <v>51328</v>
      </c>
      <c r="HQ22" s="56">
        <v>3716</v>
      </c>
      <c r="HR22" s="54">
        <v>0</v>
      </c>
      <c r="HS22" s="54">
        <v>3716</v>
      </c>
      <c r="HT22" s="54">
        <v>25373</v>
      </c>
      <c r="HU22" s="54">
        <v>9465</v>
      </c>
      <c r="HV22" s="54">
        <v>4788</v>
      </c>
      <c r="HW22" s="54">
        <v>1950</v>
      </c>
      <c r="HX22" s="54">
        <v>5530630</v>
      </c>
      <c r="HY22" s="57">
        <f t="shared" si="6"/>
        <v>5.9992888526297278E-2</v>
      </c>
    </row>
    <row r="23" spans="1:233" s="22" customFormat="1" ht="12" customHeight="1" x14ac:dyDescent="0.2">
      <c r="A23" s="23">
        <v>12</v>
      </c>
      <c r="B23" s="24" t="s">
        <v>62</v>
      </c>
      <c r="C23" s="48">
        <v>611849</v>
      </c>
      <c r="D23" s="49">
        <v>0</v>
      </c>
      <c r="E23" s="49">
        <v>0</v>
      </c>
      <c r="F23" s="49">
        <v>611849</v>
      </c>
      <c r="G23" s="49">
        <v>0</v>
      </c>
      <c r="H23" s="49">
        <v>26457448</v>
      </c>
      <c r="I23" s="49">
        <v>1170702</v>
      </c>
      <c r="J23" s="49">
        <v>6687784</v>
      </c>
      <c r="K23" s="50">
        <v>34315934</v>
      </c>
      <c r="L23" s="51">
        <v>142237</v>
      </c>
      <c r="M23" s="49">
        <v>0</v>
      </c>
      <c r="N23" s="49">
        <v>142237</v>
      </c>
      <c r="O23" s="49">
        <v>4348529</v>
      </c>
      <c r="P23" s="49">
        <v>2530523</v>
      </c>
      <c r="Q23" s="49">
        <v>131827</v>
      </c>
      <c r="R23" s="49">
        <v>182897</v>
      </c>
      <c r="S23" s="50">
        <v>42263796</v>
      </c>
      <c r="T23" s="51">
        <v>36150</v>
      </c>
      <c r="U23" s="49">
        <v>36150</v>
      </c>
      <c r="V23" s="49">
        <v>0</v>
      </c>
      <c r="W23" s="49">
        <v>793723</v>
      </c>
      <c r="X23" s="49">
        <v>34360</v>
      </c>
      <c r="Y23" s="49">
        <v>172725</v>
      </c>
      <c r="Z23" s="50">
        <v>1000808</v>
      </c>
      <c r="AA23" s="51">
        <v>7681</v>
      </c>
      <c r="AB23" s="49">
        <v>0</v>
      </c>
      <c r="AC23" s="49">
        <v>7681</v>
      </c>
      <c r="AD23" s="49">
        <v>130456</v>
      </c>
      <c r="AE23" s="49">
        <v>75915</v>
      </c>
      <c r="AF23" s="49">
        <v>3955</v>
      </c>
      <c r="AG23" s="49">
        <v>5487</v>
      </c>
      <c r="AH23" s="49">
        <v>1260452</v>
      </c>
      <c r="AI23" s="52">
        <f t="shared" si="0"/>
        <v>5.9083205169903029E-2</v>
      </c>
      <c r="AJ23" s="51">
        <v>60771524</v>
      </c>
      <c r="AK23" s="49">
        <v>192</v>
      </c>
      <c r="AL23" s="49">
        <v>152</v>
      </c>
      <c r="AM23" s="49">
        <v>60771868</v>
      </c>
      <c r="AN23" s="49">
        <v>0</v>
      </c>
      <c r="AO23" s="49">
        <v>9816079</v>
      </c>
      <c r="AP23" s="49">
        <v>10032</v>
      </c>
      <c r="AQ23" s="49">
        <v>2022518</v>
      </c>
      <c r="AR23" s="50">
        <v>11848629</v>
      </c>
      <c r="AS23" s="51">
        <v>86740</v>
      </c>
      <c r="AT23" s="49">
        <v>0</v>
      </c>
      <c r="AU23" s="49">
        <v>86740</v>
      </c>
      <c r="AV23" s="49">
        <v>3831689</v>
      </c>
      <c r="AW23" s="49">
        <v>1755270</v>
      </c>
      <c r="AX23" s="49">
        <v>230444</v>
      </c>
      <c r="AY23" s="49">
        <v>94302</v>
      </c>
      <c r="AZ23" s="50">
        <v>78618942</v>
      </c>
      <c r="BA23" s="51">
        <v>3642078</v>
      </c>
      <c r="BB23" s="49">
        <v>3642078</v>
      </c>
      <c r="BC23" s="49">
        <v>0</v>
      </c>
      <c r="BD23" s="49">
        <v>294482</v>
      </c>
      <c r="BE23" s="49">
        <v>241</v>
      </c>
      <c r="BF23" s="49">
        <v>52503</v>
      </c>
      <c r="BG23" s="50">
        <v>347226</v>
      </c>
      <c r="BH23" s="51">
        <v>4684</v>
      </c>
      <c r="BI23" s="49">
        <v>0</v>
      </c>
      <c r="BJ23" s="49">
        <v>4684</v>
      </c>
      <c r="BK23" s="49">
        <v>114951</v>
      </c>
      <c r="BL23" s="49">
        <v>52658</v>
      </c>
      <c r="BM23" s="49">
        <v>6913</v>
      </c>
      <c r="BN23" s="49">
        <v>2829</v>
      </c>
      <c r="BO23" s="49">
        <v>4171339</v>
      </c>
      <c r="BP23" s="52">
        <f t="shared" si="1"/>
        <v>5.9930328289398642E-2</v>
      </c>
      <c r="BQ23" s="51">
        <v>182740372</v>
      </c>
      <c r="BR23" s="49">
        <v>273</v>
      </c>
      <c r="BS23" s="49">
        <v>0</v>
      </c>
      <c r="BT23" s="49">
        <v>182740645</v>
      </c>
      <c r="BU23" s="49">
        <v>0</v>
      </c>
      <c r="BV23" s="49">
        <v>8327168</v>
      </c>
      <c r="BW23" s="49">
        <v>51266</v>
      </c>
      <c r="BX23" s="49">
        <v>1308259</v>
      </c>
      <c r="BY23" s="50">
        <v>9686693</v>
      </c>
      <c r="BZ23" s="51">
        <v>104460</v>
      </c>
      <c r="CA23" s="49">
        <v>0</v>
      </c>
      <c r="CB23" s="49">
        <v>104460</v>
      </c>
      <c r="CC23" s="49">
        <v>4167810</v>
      </c>
      <c r="CD23" s="49">
        <v>1628067</v>
      </c>
      <c r="CE23" s="49">
        <v>178698</v>
      </c>
      <c r="CF23" s="49">
        <v>152447</v>
      </c>
      <c r="CG23" s="50">
        <v>198658820</v>
      </c>
      <c r="CH23" s="51">
        <v>10959346</v>
      </c>
      <c r="CI23" s="49">
        <v>10959346</v>
      </c>
      <c r="CJ23" s="49">
        <v>0</v>
      </c>
      <c r="CK23" s="49">
        <v>249815</v>
      </c>
      <c r="CL23" s="49">
        <v>1342</v>
      </c>
      <c r="CM23" s="49">
        <v>33806</v>
      </c>
      <c r="CN23" s="50">
        <v>284963</v>
      </c>
      <c r="CO23" s="51">
        <v>5641</v>
      </c>
      <c r="CP23" s="49">
        <v>0</v>
      </c>
      <c r="CQ23" s="49">
        <v>5641</v>
      </c>
      <c r="CR23" s="49">
        <v>125034</v>
      </c>
      <c r="CS23" s="49">
        <v>48842</v>
      </c>
      <c r="CT23" s="49">
        <v>5361</v>
      </c>
      <c r="CU23" s="49">
        <v>4573</v>
      </c>
      <c r="CV23" s="49">
        <v>11433760</v>
      </c>
      <c r="CW23" s="52">
        <f t="shared" si="2"/>
        <v>5.9972131541945688E-2</v>
      </c>
      <c r="CX23" s="51">
        <v>200455049</v>
      </c>
      <c r="CY23" s="49">
        <v>3243</v>
      </c>
      <c r="CZ23" s="49">
        <v>0</v>
      </c>
      <c r="DA23" s="49">
        <v>200458292</v>
      </c>
      <c r="DB23" s="49">
        <v>0</v>
      </c>
      <c r="DC23" s="49">
        <v>7797728</v>
      </c>
      <c r="DD23" s="49">
        <v>398854</v>
      </c>
      <c r="DE23" s="49">
        <v>1062612</v>
      </c>
      <c r="DF23" s="50">
        <v>9259194</v>
      </c>
      <c r="DG23" s="51">
        <v>22808</v>
      </c>
      <c r="DH23" s="49">
        <v>0</v>
      </c>
      <c r="DI23" s="49">
        <v>22808</v>
      </c>
      <c r="DJ23" s="49">
        <v>1783580</v>
      </c>
      <c r="DK23" s="49">
        <v>727810</v>
      </c>
      <c r="DL23" s="49">
        <v>171588</v>
      </c>
      <c r="DM23" s="49">
        <v>42910</v>
      </c>
      <c r="DN23" s="50">
        <v>212466182</v>
      </c>
      <c r="DO23" s="51">
        <v>12024081</v>
      </c>
      <c r="DP23" s="49">
        <v>12024081</v>
      </c>
      <c r="DQ23" s="49">
        <v>0</v>
      </c>
      <c r="DR23" s="49">
        <v>233932</v>
      </c>
      <c r="DS23" s="49">
        <v>11606</v>
      </c>
      <c r="DT23" s="49">
        <v>27105</v>
      </c>
      <c r="DU23" s="50">
        <v>272643</v>
      </c>
      <c r="DV23" s="51">
        <v>1232</v>
      </c>
      <c r="DW23" s="49">
        <v>0</v>
      </c>
      <c r="DX23" s="49">
        <v>1232</v>
      </c>
      <c r="DY23" s="49">
        <v>53507</v>
      </c>
      <c r="DZ23" s="49">
        <v>21834</v>
      </c>
      <c r="EA23" s="49">
        <v>5148</v>
      </c>
      <c r="EB23" s="49">
        <v>1287</v>
      </c>
      <c r="EC23" s="49">
        <v>12379732</v>
      </c>
      <c r="ED23" s="52">
        <f t="shared" si="3"/>
        <v>5.9982956454602533E-2</v>
      </c>
      <c r="EE23" s="51">
        <v>164374646</v>
      </c>
      <c r="EF23" s="49">
        <v>3950</v>
      </c>
      <c r="EG23" s="49">
        <v>0</v>
      </c>
      <c r="EH23" s="49">
        <v>164378596</v>
      </c>
      <c r="EI23" s="49">
        <v>0</v>
      </c>
      <c r="EJ23" s="49">
        <v>5913377</v>
      </c>
      <c r="EK23" s="49">
        <v>156206</v>
      </c>
      <c r="EL23" s="49">
        <v>702167</v>
      </c>
      <c r="EM23" s="50">
        <v>6771750</v>
      </c>
      <c r="EN23" s="51">
        <v>55449</v>
      </c>
      <c r="EO23" s="49">
        <v>0</v>
      </c>
      <c r="EP23" s="49">
        <v>55449</v>
      </c>
      <c r="EQ23" s="49">
        <v>992273</v>
      </c>
      <c r="ER23" s="49">
        <v>696246</v>
      </c>
      <c r="ES23" s="49">
        <v>133894</v>
      </c>
      <c r="ET23" s="49">
        <v>70145</v>
      </c>
      <c r="EU23" s="50">
        <v>173098353</v>
      </c>
      <c r="EV23" s="51">
        <v>9860700</v>
      </c>
      <c r="EW23" s="49">
        <v>9860700</v>
      </c>
      <c r="EX23" s="49">
        <v>0</v>
      </c>
      <c r="EY23" s="49">
        <v>177401</v>
      </c>
      <c r="EZ23" s="49">
        <v>4566</v>
      </c>
      <c r="FA23" s="49">
        <v>18785</v>
      </c>
      <c r="FB23" s="50">
        <v>200752</v>
      </c>
      <c r="FC23" s="51">
        <v>2994</v>
      </c>
      <c r="FD23" s="49">
        <v>0</v>
      </c>
      <c r="FE23" s="49">
        <v>2994</v>
      </c>
      <c r="FF23" s="49">
        <v>29768</v>
      </c>
      <c r="FG23" s="49">
        <v>20887</v>
      </c>
      <c r="FH23" s="49">
        <v>4017</v>
      </c>
      <c r="FI23" s="49">
        <v>2104</v>
      </c>
      <c r="FJ23" s="49">
        <v>10121222</v>
      </c>
      <c r="FK23" s="52">
        <f t="shared" si="4"/>
        <v>5.998773708956609E-2</v>
      </c>
      <c r="FL23" s="51">
        <v>198129228</v>
      </c>
      <c r="FM23" s="49">
        <v>0</v>
      </c>
      <c r="FN23" s="49">
        <v>3491</v>
      </c>
      <c r="FO23" s="49">
        <v>198132719</v>
      </c>
      <c r="FP23" s="49">
        <v>0</v>
      </c>
      <c r="FQ23" s="49">
        <v>5073645</v>
      </c>
      <c r="FR23" s="49">
        <v>0</v>
      </c>
      <c r="FS23" s="49">
        <v>431815</v>
      </c>
      <c r="FT23" s="50">
        <v>5505460</v>
      </c>
      <c r="FU23" s="51">
        <v>68444</v>
      </c>
      <c r="FV23" s="49">
        <v>5418</v>
      </c>
      <c r="FW23" s="49">
        <v>73862</v>
      </c>
      <c r="FX23" s="49">
        <v>1861170</v>
      </c>
      <c r="FY23" s="49">
        <v>2470396</v>
      </c>
      <c r="FZ23" s="49">
        <v>245189</v>
      </c>
      <c r="GA23" s="49">
        <v>93298</v>
      </c>
      <c r="GB23" s="50">
        <v>208382094</v>
      </c>
      <c r="GC23" s="51">
        <v>11886140</v>
      </c>
      <c r="GD23" s="49">
        <v>11886140</v>
      </c>
      <c r="GE23" s="49">
        <v>0</v>
      </c>
      <c r="GF23" s="49">
        <v>152209</v>
      </c>
      <c r="GG23" s="49">
        <v>0</v>
      </c>
      <c r="GH23" s="49">
        <v>11109</v>
      </c>
      <c r="GI23" s="50">
        <v>163318</v>
      </c>
      <c r="GJ23" s="51">
        <v>3696</v>
      </c>
      <c r="GK23" s="49">
        <v>162</v>
      </c>
      <c r="GL23" s="49">
        <v>3858</v>
      </c>
      <c r="GM23" s="49">
        <v>55835</v>
      </c>
      <c r="GN23" s="49">
        <v>74112</v>
      </c>
      <c r="GO23" s="49">
        <v>7356</v>
      </c>
      <c r="GP23" s="49">
        <v>2799</v>
      </c>
      <c r="GQ23" s="49">
        <v>12193418</v>
      </c>
      <c r="GR23" s="52">
        <f t="shared" si="5"/>
        <v>5.9990798390042788E-2</v>
      </c>
      <c r="GS23" s="51">
        <v>143176818</v>
      </c>
      <c r="GT23" s="49">
        <v>0</v>
      </c>
      <c r="GU23" s="49">
        <v>0</v>
      </c>
      <c r="GV23" s="49">
        <v>143176818</v>
      </c>
      <c r="GW23" s="49">
        <v>0</v>
      </c>
      <c r="GX23" s="49">
        <v>3891409</v>
      </c>
      <c r="GY23" s="49">
        <v>1099531</v>
      </c>
      <c r="GZ23" s="49">
        <v>48402</v>
      </c>
      <c r="HA23" s="50">
        <v>5039342</v>
      </c>
      <c r="HB23" s="48">
        <v>76163</v>
      </c>
      <c r="HC23" s="49">
        <v>0</v>
      </c>
      <c r="HD23" s="49">
        <v>76163</v>
      </c>
      <c r="HE23" s="49">
        <v>2594100</v>
      </c>
      <c r="HF23" s="49">
        <v>812970</v>
      </c>
      <c r="HG23" s="49">
        <v>226161</v>
      </c>
      <c r="HH23" s="49">
        <v>30965</v>
      </c>
      <c r="HI23" s="50">
        <v>151956519</v>
      </c>
      <c r="HJ23" s="51">
        <v>8589588</v>
      </c>
      <c r="HK23" s="49">
        <v>8589588</v>
      </c>
      <c r="HL23" s="49">
        <v>0</v>
      </c>
      <c r="HM23" s="49">
        <v>116742</v>
      </c>
      <c r="HN23" s="49">
        <v>32669</v>
      </c>
      <c r="HO23" s="49">
        <v>1162</v>
      </c>
      <c r="HP23" s="50">
        <v>150573</v>
      </c>
      <c r="HQ23" s="51">
        <v>4113</v>
      </c>
      <c r="HR23" s="49">
        <v>0</v>
      </c>
      <c r="HS23" s="49">
        <v>4113</v>
      </c>
      <c r="HT23" s="49">
        <v>77823</v>
      </c>
      <c r="HU23" s="49">
        <v>24389</v>
      </c>
      <c r="HV23" s="49">
        <v>6785</v>
      </c>
      <c r="HW23" s="49">
        <v>929</v>
      </c>
      <c r="HX23" s="49">
        <v>8854200</v>
      </c>
      <c r="HY23" s="52">
        <f t="shared" si="6"/>
        <v>5.9992868398569939E-2</v>
      </c>
    </row>
    <row r="24" spans="1:233" s="22" customFormat="1" ht="12" customHeight="1" x14ac:dyDescent="0.2">
      <c r="A24" s="25">
        <v>13</v>
      </c>
      <c r="B24" s="26" t="s">
        <v>63</v>
      </c>
      <c r="C24" s="53">
        <v>131785</v>
      </c>
      <c r="D24" s="54">
        <v>0</v>
      </c>
      <c r="E24" s="54">
        <v>0</v>
      </c>
      <c r="F24" s="54">
        <v>131785</v>
      </c>
      <c r="G24" s="54">
        <v>0</v>
      </c>
      <c r="H24" s="54">
        <v>14272285</v>
      </c>
      <c r="I24" s="54">
        <v>2993</v>
      </c>
      <c r="J24" s="54">
        <v>2614497</v>
      </c>
      <c r="K24" s="55">
        <v>16889775</v>
      </c>
      <c r="L24" s="56">
        <v>53116</v>
      </c>
      <c r="M24" s="54">
        <v>0</v>
      </c>
      <c r="N24" s="54">
        <v>53116</v>
      </c>
      <c r="O24" s="54">
        <v>30303788</v>
      </c>
      <c r="P24" s="54">
        <v>4034035</v>
      </c>
      <c r="Q24" s="54">
        <v>293219</v>
      </c>
      <c r="R24" s="54">
        <v>37107</v>
      </c>
      <c r="S24" s="55">
        <v>51742825</v>
      </c>
      <c r="T24" s="56">
        <v>7800</v>
      </c>
      <c r="U24" s="54">
        <v>7800</v>
      </c>
      <c r="V24" s="54">
        <v>0</v>
      </c>
      <c r="W24" s="54">
        <v>428157</v>
      </c>
      <c r="X24" s="54">
        <v>72</v>
      </c>
      <c r="Y24" s="54">
        <v>71095</v>
      </c>
      <c r="Z24" s="55">
        <v>499324</v>
      </c>
      <c r="AA24" s="56">
        <v>2868</v>
      </c>
      <c r="AB24" s="54">
        <v>0</v>
      </c>
      <c r="AC24" s="54">
        <v>2868</v>
      </c>
      <c r="AD24" s="54">
        <v>909112</v>
      </c>
      <c r="AE24" s="54">
        <v>121018</v>
      </c>
      <c r="AF24" s="54">
        <v>8796</v>
      </c>
      <c r="AG24" s="54">
        <v>1113</v>
      </c>
      <c r="AH24" s="54">
        <v>1550031</v>
      </c>
      <c r="AI24" s="57">
        <f t="shared" si="0"/>
        <v>5.9187312668361344E-2</v>
      </c>
      <c r="AJ24" s="56">
        <v>13865176</v>
      </c>
      <c r="AK24" s="54">
        <v>0</v>
      </c>
      <c r="AL24" s="54">
        <v>0</v>
      </c>
      <c r="AM24" s="54">
        <v>13865176</v>
      </c>
      <c r="AN24" s="54">
        <v>0</v>
      </c>
      <c r="AO24" s="54">
        <v>2671575</v>
      </c>
      <c r="AP24" s="54">
        <v>30841</v>
      </c>
      <c r="AQ24" s="54">
        <v>672494</v>
      </c>
      <c r="AR24" s="55">
        <v>3374910</v>
      </c>
      <c r="AS24" s="56">
        <v>14763</v>
      </c>
      <c r="AT24" s="54">
        <v>0</v>
      </c>
      <c r="AU24" s="54">
        <v>14763</v>
      </c>
      <c r="AV24" s="54">
        <v>945550</v>
      </c>
      <c r="AW24" s="54">
        <v>989177</v>
      </c>
      <c r="AX24" s="54">
        <v>86234</v>
      </c>
      <c r="AY24" s="54">
        <v>11875</v>
      </c>
      <c r="AZ24" s="55">
        <v>19287685</v>
      </c>
      <c r="BA24" s="56">
        <v>830948</v>
      </c>
      <c r="BB24" s="54">
        <v>830948</v>
      </c>
      <c r="BC24" s="54">
        <v>0</v>
      </c>
      <c r="BD24" s="54">
        <v>80148</v>
      </c>
      <c r="BE24" s="54">
        <v>740</v>
      </c>
      <c r="BF24" s="54">
        <v>18386</v>
      </c>
      <c r="BG24" s="55">
        <v>99274</v>
      </c>
      <c r="BH24" s="56">
        <v>797</v>
      </c>
      <c r="BI24" s="54">
        <v>0</v>
      </c>
      <c r="BJ24" s="54">
        <v>797</v>
      </c>
      <c r="BK24" s="54">
        <v>28367</v>
      </c>
      <c r="BL24" s="54">
        <v>29676</v>
      </c>
      <c r="BM24" s="54">
        <v>2587</v>
      </c>
      <c r="BN24" s="54">
        <v>356</v>
      </c>
      <c r="BO24" s="54">
        <v>992005</v>
      </c>
      <c r="BP24" s="57">
        <f t="shared" si="1"/>
        <v>5.9930577152428499E-2</v>
      </c>
      <c r="BQ24" s="56">
        <v>44635050</v>
      </c>
      <c r="BR24" s="54">
        <v>0</v>
      </c>
      <c r="BS24" s="54">
        <v>0</v>
      </c>
      <c r="BT24" s="54">
        <v>44635050</v>
      </c>
      <c r="BU24" s="54">
        <v>0</v>
      </c>
      <c r="BV24" s="54">
        <v>3627577</v>
      </c>
      <c r="BW24" s="54">
        <v>23349</v>
      </c>
      <c r="BX24" s="54">
        <v>988700</v>
      </c>
      <c r="BY24" s="55">
        <v>4639626</v>
      </c>
      <c r="BZ24" s="56">
        <v>2342</v>
      </c>
      <c r="CA24" s="54">
        <v>0</v>
      </c>
      <c r="CB24" s="54">
        <v>2342</v>
      </c>
      <c r="CC24" s="54">
        <v>631217</v>
      </c>
      <c r="CD24" s="54">
        <v>742882</v>
      </c>
      <c r="CE24" s="54">
        <v>70577</v>
      </c>
      <c r="CF24" s="54">
        <v>34133</v>
      </c>
      <c r="CG24" s="55">
        <v>50755827</v>
      </c>
      <c r="CH24" s="56">
        <v>2676866</v>
      </c>
      <c r="CI24" s="54">
        <v>2676866</v>
      </c>
      <c r="CJ24" s="54">
        <v>0</v>
      </c>
      <c r="CK24" s="54">
        <v>108828</v>
      </c>
      <c r="CL24" s="54">
        <v>560</v>
      </c>
      <c r="CM24" s="54">
        <v>27657</v>
      </c>
      <c r="CN24" s="55">
        <v>137045</v>
      </c>
      <c r="CO24" s="56">
        <v>126</v>
      </c>
      <c r="CP24" s="54">
        <v>0</v>
      </c>
      <c r="CQ24" s="54">
        <v>126</v>
      </c>
      <c r="CR24" s="54">
        <v>18937</v>
      </c>
      <c r="CS24" s="54">
        <v>22286</v>
      </c>
      <c r="CT24" s="54">
        <v>2117</v>
      </c>
      <c r="CU24" s="54">
        <v>1024</v>
      </c>
      <c r="CV24" s="54">
        <v>2858401</v>
      </c>
      <c r="CW24" s="57">
        <f t="shared" si="2"/>
        <v>5.9972286353437487E-2</v>
      </c>
      <c r="CX24" s="56">
        <v>53662889</v>
      </c>
      <c r="CY24" s="54">
        <v>0</v>
      </c>
      <c r="CZ24" s="54">
        <v>0</v>
      </c>
      <c r="DA24" s="54">
        <v>53662889</v>
      </c>
      <c r="DB24" s="54">
        <v>0</v>
      </c>
      <c r="DC24" s="54">
        <v>2014232</v>
      </c>
      <c r="DD24" s="54">
        <v>32300</v>
      </c>
      <c r="DE24" s="54">
        <v>1034730</v>
      </c>
      <c r="DF24" s="55">
        <v>3081262</v>
      </c>
      <c r="DG24" s="56">
        <v>28851</v>
      </c>
      <c r="DH24" s="54">
        <v>64</v>
      </c>
      <c r="DI24" s="54">
        <v>28915</v>
      </c>
      <c r="DJ24" s="54">
        <v>348973</v>
      </c>
      <c r="DK24" s="54">
        <v>1418231</v>
      </c>
      <c r="DL24" s="54">
        <v>60819</v>
      </c>
      <c r="DM24" s="54">
        <v>103903</v>
      </c>
      <c r="DN24" s="55">
        <v>58704992</v>
      </c>
      <c r="DO24" s="56">
        <v>3218869</v>
      </c>
      <c r="DP24" s="54">
        <v>3218869</v>
      </c>
      <c r="DQ24" s="54">
        <v>0</v>
      </c>
      <c r="DR24" s="54">
        <v>60427</v>
      </c>
      <c r="DS24" s="54">
        <v>849</v>
      </c>
      <c r="DT24" s="54">
        <v>28783</v>
      </c>
      <c r="DU24" s="55">
        <v>90059</v>
      </c>
      <c r="DV24" s="56">
        <v>1558</v>
      </c>
      <c r="DW24" s="54">
        <v>2</v>
      </c>
      <c r="DX24" s="54">
        <v>1560</v>
      </c>
      <c r="DY24" s="54">
        <v>10469</v>
      </c>
      <c r="DZ24" s="54">
        <v>42547</v>
      </c>
      <c r="EA24" s="54">
        <v>1824</v>
      </c>
      <c r="EB24" s="54">
        <v>3117</v>
      </c>
      <c r="EC24" s="54">
        <v>3368445</v>
      </c>
      <c r="ED24" s="57">
        <f t="shared" si="3"/>
        <v>5.998314775784807E-2</v>
      </c>
      <c r="EE24" s="56">
        <v>48104521</v>
      </c>
      <c r="EF24" s="54">
        <v>3330</v>
      </c>
      <c r="EG24" s="54">
        <v>0</v>
      </c>
      <c r="EH24" s="54">
        <v>48107851</v>
      </c>
      <c r="EI24" s="54">
        <v>0</v>
      </c>
      <c r="EJ24" s="54">
        <v>1370261</v>
      </c>
      <c r="EK24" s="54">
        <v>0</v>
      </c>
      <c r="EL24" s="54">
        <v>314718</v>
      </c>
      <c r="EM24" s="55">
        <v>1684979</v>
      </c>
      <c r="EN24" s="56">
        <v>257431</v>
      </c>
      <c r="EO24" s="54">
        <v>0</v>
      </c>
      <c r="EP24" s="54">
        <v>257431</v>
      </c>
      <c r="EQ24" s="54">
        <v>434701</v>
      </c>
      <c r="ER24" s="54">
        <v>436104</v>
      </c>
      <c r="ES24" s="54">
        <v>84718</v>
      </c>
      <c r="ET24" s="54">
        <v>22416</v>
      </c>
      <c r="EU24" s="55">
        <v>51028200</v>
      </c>
      <c r="EV24" s="56">
        <v>2885874</v>
      </c>
      <c r="EW24" s="54">
        <v>2885874</v>
      </c>
      <c r="EX24" s="54">
        <v>0</v>
      </c>
      <c r="EY24" s="54">
        <v>41108</v>
      </c>
      <c r="EZ24" s="54">
        <v>0</v>
      </c>
      <c r="FA24" s="54">
        <v>8333</v>
      </c>
      <c r="FB24" s="55">
        <v>49441</v>
      </c>
      <c r="FC24" s="56">
        <v>13901</v>
      </c>
      <c r="FD24" s="54">
        <v>0</v>
      </c>
      <c r="FE24" s="54">
        <v>13901</v>
      </c>
      <c r="FF24" s="54">
        <v>13041</v>
      </c>
      <c r="FG24" s="54">
        <v>13083</v>
      </c>
      <c r="FH24" s="54">
        <v>2542</v>
      </c>
      <c r="FI24" s="54">
        <v>673</v>
      </c>
      <c r="FJ24" s="54">
        <v>2978555</v>
      </c>
      <c r="FK24" s="57">
        <f t="shared" si="4"/>
        <v>5.9987589135918791E-2</v>
      </c>
      <c r="FL24" s="56">
        <v>58309333</v>
      </c>
      <c r="FM24" s="54">
        <v>90</v>
      </c>
      <c r="FN24" s="54">
        <v>0</v>
      </c>
      <c r="FO24" s="54">
        <v>58309423</v>
      </c>
      <c r="FP24" s="54">
        <v>0</v>
      </c>
      <c r="FQ24" s="54">
        <v>1767467</v>
      </c>
      <c r="FR24" s="54">
        <v>36441</v>
      </c>
      <c r="FS24" s="54">
        <v>143153</v>
      </c>
      <c r="FT24" s="55">
        <v>1947061</v>
      </c>
      <c r="FU24" s="56">
        <v>11236</v>
      </c>
      <c r="FV24" s="54">
        <v>0</v>
      </c>
      <c r="FW24" s="54">
        <v>11236</v>
      </c>
      <c r="FX24" s="54">
        <v>4459786</v>
      </c>
      <c r="FY24" s="54">
        <v>778247</v>
      </c>
      <c r="FZ24" s="54">
        <v>207176</v>
      </c>
      <c r="GA24" s="54">
        <v>24916</v>
      </c>
      <c r="GB24" s="55">
        <v>65737845</v>
      </c>
      <c r="GC24" s="56">
        <v>3498025</v>
      </c>
      <c r="GD24" s="54">
        <v>3498025</v>
      </c>
      <c r="GE24" s="54">
        <v>0</v>
      </c>
      <c r="GF24" s="54">
        <v>53024</v>
      </c>
      <c r="GG24" s="54">
        <v>964</v>
      </c>
      <c r="GH24" s="54">
        <v>3522</v>
      </c>
      <c r="GI24" s="55">
        <v>57510</v>
      </c>
      <c r="GJ24" s="56">
        <v>607</v>
      </c>
      <c r="GK24" s="54">
        <v>0</v>
      </c>
      <c r="GL24" s="54">
        <v>607</v>
      </c>
      <c r="GM24" s="54">
        <v>133794</v>
      </c>
      <c r="GN24" s="54">
        <v>23348</v>
      </c>
      <c r="GO24" s="54">
        <v>6215</v>
      </c>
      <c r="GP24" s="54">
        <v>747</v>
      </c>
      <c r="GQ24" s="54">
        <v>3720246</v>
      </c>
      <c r="GR24" s="57">
        <f t="shared" si="5"/>
        <v>5.9990732544206449E-2</v>
      </c>
      <c r="GS24" s="56">
        <v>44336893</v>
      </c>
      <c r="GT24" s="54">
        <v>0</v>
      </c>
      <c r="GU24" s="54">
        <v>4518</v>
      </c>
      <c r="GV24" s="54">
        <v>44341411</v>
      </c>
      <c r="GW24" s="54">
        <v>0</v>
      </c>
      <c r="GX24" s="54">
        <v>1779136</v>
      </c>
      <c r="GY24" s="54">
        <v>0</v>
      </c>
      <c r="GZ24" s="54">
        <v>357143</v>
      </c>
      <c r="HA24" s="55">
        <v>2136279</v>
      </c>
      <c r="HB24" s="53">
        <v>32238</v>
      </c>
      <c r="HC24" s="54">
        <v>0</v>
      </c>
      <c r="HD24" s="54">
        <v>32238</v>
      </c>
      <c r="HE24" s="54">
        <v>1025873</v>
      </c>
      <c r="HF24" s="54">
        <v>452829</v>
      </c>
      <c r="HG24" s="54">
        <v>245147</v>
      </c>
      <c r="HH24" s="54">
        <v>34227</v>
      </c>
      <c r="HI24" s="55">
        <v>48268004</v>
      </c>
      <c r="HJ24" s="56">
        <v>2660172</v>
      </c>
      <c r="HK24" s="54">
        <v>2660172</v>
      </c>
      <c r="HL24" s="54">
        <v>0</v>
      </c>
      <c r="HM24" s="54">
        <v>53374</v>
      </c>
      <c r="HN24" s="54">
        <v>0</v>
      </c>
      <c r="HO24" s="54">
        <v>9724</v>
      </c>
      <c r="HP24" s="55">
        <v>63098</v>
      </c>
      <c r="HQ24" s="56">
        <v>1741</v>
      </c>
      <c r="HR24" s="54">
        <v>0</v>
      </c>
      <c r="HS24" s="54">
        <v>1741</v>
      </c>
      <c r="HT24" s="54">
        <v>30776</v>
      </c>
      <c r="HU24" s="54">
        <v>13585</v>
      </c>
      <c r="HV24" s="54">
        <v>7355</v>
      </c>
      <c r="HW24" s="54">
        <v>1027</v>
      </c>
      <c r="HX24" s="54">
        <v>2777754</v>
      </c>
      <c r="HY24" s="57">
        <f t="shared" si="6"/>
        <v>5.9992948803546192E-2</v>
      </c>
    </row>
    <row r="25" spans="1:233" s="22" customFormat="1" ht="12" customHeight="1" x14ac:dyDescent="0.2">
      <c r="A25" s="23">
        <v>14</v>
      </c>
      <c r="B25" s="24" t="s">
        <v>64</v>
      </c>
      <c r="C25" s="48">
        <v>221845</v>
      </c>
      <c r="D25" s="49">
        <v>0</v>
      </c>
      <c r="E25" s="49">
        <v>0</v>
      </c>
      <c r="F25" s="49">
        <v>221845</v>
      </c>
      <c r="G25" s="49">
        <v>0</v>
      </c>
      <c r="H25" s="49">
        <v>6029470</v>
      </c>
      <c r="I25" s="49">
        <v>25141</v>
      </c>
      <c r="J25" s="49">
        <v>1735349</v>
      </c>
      <c r="K25" s="50">
        <v>7789960</v>
      </c>
      <c r="L25" s="51">
        <v>88494</v>
      </c>
      <c r="M25" s="49">
        <v>0</v>
      </c>
      <c r="N25" s="49">
        <v>88494</v>
      </c>
      <c r="O25" s="49">
        <v>322952</v>
      </c>
      <c r="P25" s="49">
        <v>148263</v>
      </c>
      <c r="Q25" s="49">
        <v>11475</v>
      </c>
      <c r="R25" s="49">
        <v>40855</v>
      </c>
      <c r="S25" s="50">
        <v>8623844</v>
      </c>
      <c r="T25" s="51">
        <v>13135</v>
      </c>
      <c r="U25" s="49">
        <v>13135</v>
      </c>
      <c r="V25" s="49">
        <v>0</v>
      </c>
      <c r="W25" s="49">
        <v>180873</v>
      </c>
      <c r="X25" s="49">
        <v>633</v>
      </c>
      <c r="Y25" s="49">
        <v>45055</v>
      </c>
      <c r="Z25" s="50">
        <v>226561</v>
      </c>
      <c r="AA25" s="51">
        <v>4778</v>
      </c>
      <c r="AB25" s="49">
        <v>0</v>
      </c>
      <c r="AC25" s="49">
        <v>4778</v>
      </c>
      <c r="AD25" s="49">
        <v>9689</v>
      </c>
      <c r="AE25" s="49">
        <v>4448</v>
      </c>
      <c r="AF25" s="49">
        <v>344</v>
      </c>
      <c r="AG25" s="49">
        <v>1226</v>
      </c>
      <c r="AH25" s="49">
        <v>260181</v>
      </c>
      <c r="AI25" s="52">
        <f t="shared" si="0"/>
        <v>5.9208005589488154E-2</v>
      </c>
      <c r="AJ25" s="51">
        <v>25889670</v>
      </c>
      <c r="AK25" s="49">
        <v>0</v>
      </c>
      <c r="AL25" s="49">
        <v>0</v>
      </c>
      <c r="AM25" s="49">
        <v>25889670</v>
      </c>
      <c r="AN25" s="49">
        <v>0</v>
      </c>
      <c r="AO25" s="49">
        <v>2224657</v>
      </c>
      <c r="AP25" s="49">
        <v>0</v>
      </c>
      <c r="AQ25" s="49">
        <v>140579</v>
      </c>
      <c r="AR25" s="50">
        <v>2365236</v>
      </c>
      <c r="AS25" s="51">
        <v>20417</v>
      </c>
      <c r="AT25" s="49">
        <v>0</v>
      </c>
      <c r="AU25" s="49">
        <v>20417</v>
      </c>
      <c r="AV25" s="49">
        <v>445638</v>
      </c>
      <c r="AW25" s="49">
        <v>203420</v>
      </c>
      <c r="AX25" s="49">
        <v>37111</v>
      </c>
      <c r="AY25" s="49">
        <v>18889</v>
      </c>
      <c r="AZ25" s="50">
        <v>28980381</v>
      </c>
      <c r="BA25" s="51">
        <v>1551630</v>
      </c>
      <c r="BB25" s="49">
        <v>1551630</v>
      </c>
      <c r="BC25" s="49">
        <v>0</v>
      </c>
      <c r="BD25" s="49">
        <v>66726</v>
      </c>
      <c r="BE25" s="49">
        <v>0</v>
      </c>
      <c r="BF25" s="49">
        <v>3373</v>
      </c>
      <c r="BG25" s="50">
        <v>70099</v>
      </c>
      <c r="BH25" s="51">
        <v>1103</v>
      </c>
      <c r="BI25" s="49">
        <v>0</v>
      </c>
      <c r="BJ25" s="49">
        <v>1103</v>
      </c>
      <c r="BK25" s="49">
        <v>13369</v>
      </c>
      <c r="BL25" s="49">
        <v>6102</v>
      </c>
      <c r="BM25" s="49">
        <v>1113</v>
      </c>
      <c r="BN25" s="49">
        <v>567</v>
      </c>
      <c r="BO25" s="49">
        <v>1643983</v>
      </c>
      <c r="BP25" s="52">
        <f t="shared" si="1"/>
        <v>5.9932397747827611E-2</v>
      </c>
      <c r="BQ25" s="51">
        <v>80503986</v>
      </c>
      <c r="BR25" s="49">
        <v>0</v>
      </c>
      <c r="BS25" s="49">
        <v>0</v>
      </c>
      <c r="BT25" s="49">
        <v>80503986</v>
      </c>
      <c r="BU25" s="49">
        <v>0</v>
      </c>
      <c r="BV25" s="49">
        <v>3145874</v>
      </c>
      <c r="BW25" s="49">
        <v>34171</v>
      </c>
      <c r="BX25" s="49">
        <v>389755</v>
      </c>
      <c r="BY25" s="50">
        <v>3569800</v>
      </c>
      <c r="BZ25" s="51">
        <v>14678</v>
      </c>
      <c r="CA25" s="49">
        <v>0</v>
      </c>
      <c r="CB25" s="49">
        <v>14678</v>
      </c>
      <c r="CC25" s="49">
        <v>486957</v>
      </c>
      <c r="CD25" s="49">
        <v>97452</v>
      </c>
      <c r="CE25" s="49">
        <v>67644</v>
      </c>
      <c r="CF25" s="49">
        <v>28356</v>
      </c>
      <c r="CG25" s="50">
        <v>84768873</v>
      </c>
      <c r="CH25" s="51">
        <v>4827996</v>
      </c>
      <c r="CI25" s="49">
        <v>4827996</v>
      </c>
      <c r="CJ25" s="49">
        <v>0</v>
      </c>
      <c r="CK25" s="49">
        <v>94363</v>
      </c>
      <c r="CL25" s="49">
        <v>904</v>
      </c>
      <c r="CM25" s="49">
        <v>10705</v>
      </c>
      <c r="CN25" s="50">
        <v>105972</v>
      </c>
      <c r="CO25" s="51">
        <v>793</v>
      </c>
      <c r="CP25" s="49">
        <v>0</v>
      </c>
      <c r="CQ25" s="49">
        <v>793</v>
      </c>
      <c r="CR25" s="49">
        <v>14609</v>
      </c>
      <c r="CS25" s="49">
        <v>2924</v>
      </c>
      <c r="CT25" s="49">
        <v>2030</v>
      </c>
      <c r="CU25" s="49">
        <v>851</v>
      </c>
      <c r="CV25" s="49">
        <v>4955175</v>
      </c>
      <c r="CW25" s="52">
        <f t="shared" si="2"/>
        <v>5.9972136038083879E-2</v>
      </c>
      <c r="CX25" s="51">
        <v>84661947</v>
      </c>
      <c r="CY25" s="49">
        <v>0</v>
      </c>
      <c r="CZ25" s="49">
        <v>0</v>
      </c>
      <c r="DA25" s="49">
        <v>84661947</v>
      </c>
      <c r="DB25" s="49">
        <v>0</v>
      </c>
      <c r="DC25" s="49">
        <v>1698247</v>
      </c>
      <c r="DD25" s="49">
        <v>0</v>
      </c>
      <c r="DE25" s="49">
        <v>133475</v>
      </c>
      <c r="DF25" s="50">
        <v>1831722</v>
      </c>
      <c r="DG25" s="51">
        <v>13578</v>
      </c>
      <c r="DH25" s="49">
        <v>0</v>
      </c>
      <c r="DI25" s="49">
        <v>13578</v>
      </c>
      <c r="DJ25" s="49">
        <v>73011</v>
      </c>
      <c r="DK25" s="49">
        <v>175384</v>
      </c>
      <c r="DL25" s="49">
        <v>45668</v>
      </c>
      <c r="DM25" s="49">
        <v>28096</v>
      </c>
      <c r="DN25" s="50">
        <v>86829406</v>
      </c>
      <c r="DO25" s="51">
        <v>5078277</v>
      </c>
      <c r="DP25" s="49">
        <v>5078277</v>
      </c>
      <c r="DQ25" s="49">
        <v>0</v>
      </c>
      <c r="DR25" s="49">
        <v>50935</v>
      </c>
      <c r="DS25" s="49">
        <v>0</v>
      </c>
      <c r="DT25" s="49">
        <v>3413</v>
      </c>
      <c r="DU25" s="50">
        <v>54348</v>
      </c>
      <c r="DV25" s="51">
        <v>733</v>
      </c>
      <c r="DW25" s="49">
        <v>0</v>
      </c>
      <c r="DX25" s="49">
        <v>733</v>
      </c>
      <c r="DY25" s="49">
        <v>2190</v>
      </c>
      <c r="DZ25" s="49">
        <v>5262</v>
      </c>
      <c r="EA25" s="49">
        <v>1370</v>
      </c>
      <c r="EB25" s="49">
        <v>843</v>
      </c>
      <c r="EC25" s="49">
        <v>5143023</v>
      </c>
      <c r="ED25" s="52">
        <f t="shared" si="3"/>
        <v>5.9982993303945631E-2</v>
      </c>
      <c r="EE25" s="51">
        <v>63988665</v>
      </c>
      <c r="EF25" s="49">
        <v>0</v>
      </c>
      <c r="EG25" s="49">
        <v>0</v>
      </c>
      <c r="EH25" s="49">
        <v>63988665</v>
      </c>
      <c r="EI25" s="49">
        <v>0</v>
      </c>
      <c r="EJ25" s="49">
        <v>836336</v>
      </c>
      <c r="EK25" s="49">
        <v>0</v>
      </c>
      <c r="EL25" s="49">
        <v>90033</v>
      </c>
      <c r="EM25" s="50">
        <v>926369</v>
      </c>
      <c r="EN25" s="51">
        <v>6799</v>
      </c>
      <c r="EO25" s="49">
        <v>0</v>
      </c>
      <c r="EP25" s="49">
        <v>6799</v>
      </c>
      <c r="EQ25" s="49">
        <v>919252</v>
      </c>
      <c r="ER25" s="49">
        <v>89463</v>
      </c>
      <c r="ES25" s="49">
        <v>18639</v>
      </c>
      <c r="ET25" s="49">
        <v>46191</v>
      </c>
      <c r="EU25" s="50">
        <v>65995378</v>
      </c>
      <c r="EV25" s="51">
        <v>3838538</v>
      </c>
      <c r="EW25" s="49">
        <v>3838538</v>
      </c>
      <c r="EX25" s="49">
        <v>0</v>
      </c>
      <c r="EY25" s="49">
        <v>25081</v>
      </c>
      <c r="EZ25" s="49">
        <v>0</v>
      </c>
      <c r="FA25" s="49">
        <v>2273</v>
      </c>
      <c r="FB25" s="50">
        <v>27354</v>
      </c>
      <c r="FC25" s="51">
        <v>367</v>
      </c>
      <c r="FD25" s="49">
        <v>0</v>
      </c>
      <c r="FE25" s="49">
        <v>367</v>
      </c>
      <c r="FF25" s="49">
        <v>27577</v>
      </c>
      <c r="FG25" s="49">
        <v>2684</v>
      </c>
      <c r="FH25" s="49">
        <v>559</v>
      </c>
      <c r="FI25" s="49">
        <v>1385</v>
      </c>
      <c r="FJ25" s="49">
        <v>3898464</v>
      </c>
      <c r="FK25" s="52">
        <f t="shared" si="4"/>
        <v>5.9987780648338263E-2</v>
      </c>
      <c r="FL25" s="51">
        <v>67670514</v>
      </c>
      <c r="FM25" s="49">
        <v>4740</v>
      </c>
      <c r="FN25" s="49">
        <v>0</v>
      </c>
      <c r="FO25" s="49">
        <v>67675254</v>
      </c>
      <c r="FP25" s="49">
        <v>0</v>
      </c>
      <c r="FQ25" s="49">
        <v>1017767</v>
      </c>
      <c r="FR25" s="49">
        <v>0</v>
      </c>
      <c r="FS25" s="49">
        <v>1117093</v>
      </c>
      <c r="FT25" s="50">
        <v>2134860</v>
      </c>
      <c r="FU25" s="51">
        <v>17090</v>
      </c>
      <c r="FV25" s="49">
        <v>0</v>
      </c>
      <c r="FW25" s="49">
        <v>17090</v>
      </c>
      <c r="FX25" s="49">
        <v>217827</v>
      </c>
      <c r="FY25" s="49">
        <v>571880</v>
      </c>
      <c r="FZ25" s="49">
        <v>30283</v>
      </c>
      <c r="GA25" s="49">
        <v>45710</v>
      </c>
      <c r="GB25" s="50">
        <v>70692904</v>
      </c>
      <c r="GC25" s="51">
        <v>4059901</v>
      </c>
      <c r="GD25" s="49">
        <v>4059901</v>
      </c>
      <c r="GE25" s="49">
        <v>0</v>
      </c>
      <c r="GF25" s="49">
        <v>30527</v>
      </c>
      <c r="GG25" s="49">
        <v>0</v>
      </c>
      <c r="GH25" s="49">
        <v>32893</v>
      </c>
      <c r="GI25" s="50">
        <v>63420</v>
      </c>
      <c r="GJ25" s="51">
        <v>923</v>
      </c>
      <c r="GK25" s="49">
        <v>0</v>
      </c>
      <c r="GL25" s="49">
        <v>923</v>
      </c>
      <c r="GM25" s="49">
        <v>6535</v>
      </c>
      <c r="GN25" s="49">
        <v>17156</v>
      </c>
      <c r="GO25" s="49">
        <v>908</v>
      </c>
      <c r="GP25" s="49">
        <v>1371</v>
      </c>
      <c r="GQ25" s="49">
        <v>4150214</v>
      </c>
      <c r="GR25" s="52">
        <f t="shared" si="5"/>
        <v>5.9990923713415245E-2</v>
      </c>
      <c r="GS25" s="51">
        <v>41279693</v>
      </c>
      <c r="GT25" s="49">
        <v>0</v>
      </c>
      <c r="GU25" s="49">
        <v>0</v>
      </c>
      <c r="GV25" s="49">
        <v>41279693</v>
      </c>
      <c r="GW25" s="49">
        <v>0</v>
      </c>
      <c r="GX25" s="49">
        <v>674108</v>
      </c>
      <c r="GY25" s="49">
        <v>0</v>
      </c>
      <c r="GZ25" s="49">
        <v>1255423</v>
      </c>
      <c r="HA25" s="50">
        <v>1929531</v>
      </c>
      <c r="HB25" s="48">
        <v>2938</v>
      </c>
      <c r="HC25" s="49">
        <v>0</v>
      </c>
      <c r="HD25" s="49">
        <v>2938</v>
      </c>
      <c r="HE25" s="49">
        <v>110095</v>
      </c>
      <c r="HF25" s="49">
        <v>124541</v>
      </c>
      <c r="HG25" s="49">
        <v>50720</v>
      </c>
      <c r="HH25" s="49">
        <v>24717</v>
      </c>
      <c r="HI25" s="50">
        <v>43522235</v>
      </c>
      <c r="HJ25" s="51">
        <v>2476498</v>
      </c>
      <c r="HK25" s="49">
        <v>2476498</v>
      </c>
      <c r="HL25" s="49">
        <v>0</v>
      </c>
      <c r="HM25" s="49">
        <v>20219</v>
      </c>
      <c r="HN25" s="49">
        <v>0</v>
      </c>
      <c r="HO25" s="49">
        <v>36567</v>
      </c>
      <c r="HP25" s="50">
        <v>56786</v>
      </c>
      <c r="HQ25" s="51">
        <v>159</v>
      </c>
      <c r="HR25" s="49">
        <v>0</v>
      </c>
      <c r="HS25" s="49">
        <v>159</v>
      </c>
      <c r="HT25" s="49">
        <v>3303</v>
      </c>
      <c r="HU25" s="49">
        <v>3736</v>
      </c>
      <c r="HV25" s="49">
        <v>1522</v>
      </c>
      <c r="HW25" s="49">
        <v>742</v>
      </c>
      <c r="HX25" s="49">
        <v>2542746</v>
      </c>
      <c r="HY25" s="52">
        <f t="shared" si="6"/>
        <v>5.9993130278367141E-2</v>
      </c>
    </row>
    <row r="26" spans="1:233" s="22" customFormat="1" ht="12" customHeight="1" x14ac:dyDescent="0.2">
      <c r="A26" s="25">
        <v>15</v>
      </c>
      <c r="B26" s="26" t="s">
        <v>65</v>
      </c>
      <c r="C26" s="53">
        <v>387566</v>
      </c>
      <c r="D26" s="54">
        <v>0</v>
      </c>
      <c r="E26" s="54">
        <v>0</v>
      </c>
      <c r="F26" s="54">
        <v>387566</v>
      </c>
      <c r="G26" s="54">
        <v>0</v>
      </c>
      <c r="H26" s="54">
        <v>13862510</v>
      </c>
      <c r="I26" s="54">
        <v>517801</v>
      </c>
      <c r="J26" s="54">
        <v>2802105</v>
      </c>
      <c r="K26" s="55">
        <v>17182416</v>
      </c>
      <c r="L26" s="56">
        <v>49857</v>
      </c>
      <c r="M26" s="54">
        <v>0</v>
      </c>
      <c r="N26" s="54">
        <v>49857</v>
      </c>
      <c r="O26" s="54">
        <v>1280063</v>
      </c>
      <c r="P26" s="54">
        <v>1595854</v>
      </c>
      <c r="Q26" s="54">
        <v>178967</v>
      </c>
      <c r="R26" s="54">
        <v>44725</v>
      </c>
      <c r="S26" s="55">
        <v>20719448</v>
      </c>
      <c r="T26" s="56">
        <v>22944</v>
      </c>
      <c r="U26" s="54">
        <v>22944</v>
      </c>
      <c r="V26" s="54">
        <v>0</v>
      </c>
      <c r="W26" s="54">
        <v>415836</v>
      </c>
      <c r="X26" s="54">
        <v>15034</v>
      </c>
      <c r="Y26" s="54">
        <v>73220</v>
      </c>
      <c r="Z26" s="55">
        <v>504090</v>
      </c>
      <c r="AA26" s="56">
        <v>2692</v>
      </c>
      <c r="AB26" s="54">
        <v>0</v>
      </c>
      <c r="AC26" s="54">
        <v>2692</v>
      </c>
      <c r="AD26" s="54">
        <v>38402</v>
      </c>
      <c r="AE26" s="54">
        <v>47876</v>
      </c>
      <c r="AF26" s="54">
        <v>5369</v>
      </c>
      <c r="AG26" s="54">
        <v>1342</v>
      </c>
      <c r="AH26" s="54">
        <v>622715</v>
      </c>
      <c r="AI26" s="57">
        <f t="shared" si="0"/>
        <v>5.9200239443088401E-2</v>
      </c>
      <c r="AJ26" s="56">
        <v>42593080</v>
      </c>
      <c r="AK26" s="54">
        <v>0</v>
      </c>
      <c r="AL26" s="54">
        <v>0</v>
      </c>
      <c r="AM26" s="54">
        <v>42593080</v>
      </c>
      <c r="AN26" s="54">
        <v>0</v>
      </c>
      <c r="AO26" s="54">
        <v>4323774</v>
      </c>
      <c r="AP26" s="54">
        <v>0</v>
      </c>
      <c r="AQ26" s="54">
        <v>815585</v>
      </c>
      <c r="AR26" s="55">
        <v>5139359</v>
      </c>
      <c r="AS26" s="56">
        <v>12769</v>
      </c>
      <c r="AT26" s="54">
        <v>0</v>
      </c>
      <c r="AU26" s="54">
        <v>12769</v>
      </c>
      <c r="AV26" s="54">
        <v>633459</v>
      </c>
      <c r="AW26" s="54">
        <v>229368</v>
      </c>
      <c r="AX26" s="54">
        <v>117325</v>
      </c>
      <c r="AY26" s="54">
        <v>30726</v>
      </c>
      <c r="AZ26" s="55">
        <v>48756086</v>
      </c>
      <c r="BA26" s="56">
        <v>2552689</v>
      </c>
      <c r="BB26" s="54">
        <v>2552689</v>
      </c>
      <c r="BC26" s="54">
        <v>0</v>
      </c>
      <c r="BD26" s="54">
        <v>129678</v>
      </c>
      <c r="BE26" s="54">
        <v>0</v>
      </c>
      <c r="BF26" s="54">
        <v>21130</v>
      </c>
      <c r="BG26" s="55">
        <v>150808</v>
      </c>
      <c r="BH26" s="56">
        <v>690</v>
      </c>
      <c r="BI26" s="54">
        <v>0</v>
      </c>
      <c r="BJ26" s="54">
        <v>690</v>
      </c>
      <c r="BK26" s="54">
        <v>19004</v>
      </c>
      <c r="BL26" s="54">
        <v>6881</v>
      </c>
      <c r="BM26" s="54">
        <v>3520</v>
      </c>
      <c r="BN26" s="54">
        <v>922</v>
      </c>
      <c r="BO26" s="54">
        <v>2734514</v>
      </c>
      <c r="BP26" s="57">
        <f t="shared" si="1"/>
        <v>5.993201243018819E-2</v>
      </c>
      <c r="BQ26" s="56">
        <v>131338548</v>
      </c>
      <c r="BR26" s="54">
        <v>1848</v>
      </c>
      <c r="BS26" s="54">
        <v>0</v>
      </c>
      <c r="BT26" s="54">
        <v>131340396</v>
      </c>
      <c r="BU26" s="54">
        <v>0</v>
      </c>
      <c r="BV26" s="54">
        <v>5406063</v>
      </c>
      <c r="BW26" s="54">
        <v>658186</v>
      </c>
      <c r="BX26" s="54">
        <v>870844</v>
      </c>
      <c r="BY26" s="55">
        <v>6935093</v>
      </c>
      <c r="BZ26" s="56">
        <v>49326</v>
      </c>
      <c r="CA26" s="54">
        <v>0</v>
      </c>
      <c r="CB26" s="54">
        <v>49326</v>
      </c>
      <c r="CC26" s="54">
        <v>1708784</v>
      </c>
      <c r="CD26" s="54">
        <v>1810495</v>
      </c>
      <c r="CE26" s="54">
        <v>100469</v>
      </c>
      <c r="CF26" s="54">
        <v>46330</v>
      </c>
      <c r="CG26" s="55">
        <v>141990893</v>
      </c>
      <c r="CH26" s="56">
        <v>7876766</v>
      </c>
      <c r="CI26" s="54">
        <v>7876766</v>
      </c>
      <c r="CJ26" s="54">
        <v>0</v>
      </c>
      <c r="CK26" s="54">
        <v>162144</v>
      </c>
      <c r="CL26" s="54">
        <v>19506</v>
      </c>
      <c r="CM26" s="54">
        <v>21954</v>
      </c>
      <c r="CN26" s="55">
        <v>203604</v>
      </c>
      <c r="CO26" s="56">
        <v>2664</v>
      </c>
      <c r="CP26" s="54">
        <v>0</v>
      </c>
      <c r="CQ26" s="54">
        <v>2664</v>
      </c>
      <c r="CR26" s="54">
        <v>51264</v>
      </c>
      <c r="CS26" s="54">
        <v>54315</v>
      </c>
      <c r="CT26" s="54">
        <v>3014</v>
      </c>
      <c r="CU26" s="54">
        <v>1390</v>
      </c>
      <c r="CV26" s="54">
        <v>8193017</v>
      </c>
      <c r="CW26" s="57">
        <f t="shared" si="2"/>
        <v>5.997215053318402E-2</v>
      </c>
      <c r="CX26" s="56">
        <v>138529435</v>
      </c>
      <c r="CY26" s="54">
        <v>0</v>
      </c>
      <c r="CZ26" s="54">
        <v>0</v>
      </c>
      <c r="DA26" s="54">
        <v>138529435</v>
      </c>
      <c r="DB26" s="54">
        <v>0</v>
      </c>
      <c r="DC26" s="54">
        <v>3332181</v>
      </c>
      <c r="DD26" s="54">
        <v>48568</v>
      </c>
      <c r="DE26" s="54">
        <v>724069</v>
      </c>
      <c r="DF26" s="55">
        <v>4104818</v>
      </c>
      <c r="DG26" s="56">
        <v>47957</v>
      </c>
      <c r="DH26" s="54">
        <v>0</v>
      </c>
      <c r="DI26" s="54">
        <v>47957</v>
      </c>
      <c r="DJ26" s="54">
        <v>996033</v>
      </c>
      <c r="DK26" s="54">
        <v>623041</v>
      </c>
      <c r="DL26" s="54">
        <v>147401</v>
      </c>
      <c r="DM26" s="54">
        <v>30761</v>
      </c>
      <c r="DN26" s="55">
        <v>144479446</v>
      </c>
      <c r="DO26" s="56">
        <v>8309431</v>
      </c>
      <c r="DP26" s="54">
        <v>8309431</v>
      </c>
      <c r="DQ26" s="54">
        <v>0</v>
      </c>
      <c r="DR26" s="54">
        <v>99931</v>
      </c>
      <c r="DS26" s="54">
        <v>1231</v>
      </c>
      <c r="DT26" s="54">
        <v>18346</v>
      </c>
      <c r="DU26" s="55">
        <v>119508</v>
      </c>
      <c r="DV26" s="56">
        <v>2590</v>
      </c>
      <c r="DW26" s="54">
        <v>0</v>
      </c>
      <c r="DX26" s="54">
        <v>2590</v>
      </c>
      <c r="DY26" s="54">
        <v>29881</v>
      </c>
      <c r="DZ26" s="54">
        <v>18691</v>
      </c>
      <c r="EA26" s="54">
        <v>4422</v>
      </c>
      <c r="EB26" s="54">
        <v>923</v>
      </c>
      <c r="EC26" s="54">
        <v>8485446</v>
      </c>
      <c r="ED26" s="57">
        <f t="shared" si="3"/>
        <v>5.9983143654631955E-2</v>
      </c>
      <c r="EE26" s="56">
        <v>105447848</v>
      </c>
      <c r="EF26" s="54">
        <v>0</v>
      </c>
      <c r="EG26" s="54">
        <v>0</v>
      </c>
      <c r="EH26" s="54">
        <v>105447848</v>
      </c>
      <c r="EI26" s="54">
        <v>0</v>
      </c>
      <c r="EJ26" s="54">
        <v>3034598</v>
      </c>
      <c r="EK26" s="54">
        <v>0</v>
      </c>
      <c r="EL26" s="54">
        <v>75248</v>
      </c>
      <c r="EM26" s="55">
        <v>3109846</v>
      </c>
      <c r="EN26" s="56">
        <v>5601</v>
      </c>
      <c r="EO26" s="54">
        <v>122</v>
      </c>
      <c r="EP26" s="54">
        <v>5723</v>
      </c>
      <c r="EQ26" s="54">
        <v>488950</v>
      </c>
      <c r="ER26" s="54">
        <v>442448</v>
      </c>
      <c r="ES26" s="54">
        <v>192618</v>
      </c>
      <c r="ET26" s="54">
        <v>37463</v>
      </c>
      <c r="EU26" s="55">
        <v>109724896</v>
      </c>
      <c r="EV26" s="56">
        <v>6325562</v>
      </c>
      <c r="EW26" s="54">
        <v>6325562</v>
      </c>
      <c r="EX26" s="54">
        <v>0</v>
      </c>
      <c r="EY26" s="54">
        <v>91038</v>
      </c>
      <c r="EZ26" s="54">
        <v>0</v>
      </c>
      <c r="FA26" s="54">
        <v>1806</v>
      </c>
      <c r="FB26" s="55">
        <v>92844</v>
      </c>
      <c r="FC26" s="56">
        <v>302</v>
      </c>
      <c r="FD26" s="54">
        <v>4</v>
      </c>
      <c r="FE26" s="54">
        <v>306</v>
      </c>
      <c r="FF26" s="54">
        <v>14669</v>
      </c>
      <c r="FG26" s="54">
        <v>13273</v>
      </c>
      <c r="FH26" s="54">
        <v>5779</v>
      </c>
      <c r="FI26" s="54">
        <v>1124</v>
      </c>
      <c r="FJ26" s="54">
        <v>6453557</v>
      </c>
      <c r="FK26" s="57">
        <f t="shared" si="4"/>
        <v>5.9987587418569223E-2</v>
      </c>
      <c r="FL26" s="56">
        <v>118498866</v>
      </c>
      <c r="FM26" s="54">
        <v>547</v>
      </c>
      <c r="FN26" s="54">
        <v>0</v>
      </c>
      <c r="FO26" s="54">
        <v>118499413</v>
      </c>
      <c r="FP26" s="54">
        <v>0</v>
      </c>
      <c r="FQ26" s="54">
        <v>2382100</v>
      </c>
      <c r="FR26" s="54">
        <v>30250</v>
      </c>
      <c r="FS26" s="54">
        <v>92305</v>
      </c>
      <c r="FT26" s="55">
        <v>2504655</v>
      </c>
      <c r="FU26" s="56">
        <v>26365</v>
      </c>
      <c r="FV26" s="54">
        <v>0</v>
      </c>
      <c r="FW26" s="54">
        <v>26365</v>
      </c>
      <c r="FX26" s="54">
        <v>1192353</v>
      </c>
      <c r="FY26" s="54">
        <v>875007</v>
      </c>
      <c r="FZ26" s="54">
        <v>100007</v>
      </c>
      <c r="GA26" s="54">
        <v>46100</v>
      </c>
      <c r="GB26" s="55">
        <v>123243900</v>
      </c>
      <c r="GC26" s="56">
        <v>7108871</v>
      </c>
      <c r="GD26" s="54">
        <v>7108871</v>
      </c>
      <c r="GE26" s="54">
        <v>0</v>
      </c>
      <c r="GF26" s="54">
        <v>71463</v>
      </c>
      <c r="GG26" s="54">
        <v>777</v>
      </c>
      <c r="GH26" s="54">
        <v>2375</v>
      </c>
      <c r="GI26" s="55">
        <v>74615</v>
      </c>
      <c r="GJ26" s="56">
        <v>1424</v>
      </c>
      <c r="GK26" s="54">
        <v>0</v>
      </c>
      <c r="GL26" s="54">
        <v>1424</v>
      </c>
      <c r="GM26" s="54">
        <v>35771</v>
      </c>
      <c r="GN26" s="54">
        <v>26250</v>
      </c>
      <c r="GO26" s="54">
        <v>3000</v>
      </c>
      <c r="GP26" s="54">
        <v>1383</v>
      </c>
      <c r="GQ26" s="54">
        <v>7251314</v>
      </c>
      <c r="GR26" s="57">
        <f t="shared" si="5"/>
        <v>5.9990769743306659E-2</v>
      </c>
      <c r="GS26" s="56">
        <v>78790015</v>
      </c>
      <c r="GT26" s="54">
        <v>0</v>
      </c>
      <c r="GU26" s="54">
        <v>2413</v>
      </c>
      <c r="GV26" s="54">
        <v>78792428</v>
      </c>
      <c r="GW26" s="54">
        <v>0</v>
      </c>
      <c r="GX26" s="54">
        <v>2285801</v>
      </c>
      <c r="GY26" s="54">
        <v>22734</v>
      </c>
      <c r="GZ26" s="54">
        <v>193184</v>
      </c>
      <c r="HA26" s="55">
        <v>2501719</v>
      </c>
      <c r="HB26" s="53">
        <v>10084</v>
      </c>
      <c r="HC26" s="54">
        <v>0</v>
      </c>
      <c r="HD26" s="54">
        <v>10084</v>
      </c>
      <c r="HE26" s="54">
        <v>2060842</v>
      </c>
      <c r="HF26" s="54">
        <v>428507</v>
      </c>
      <c r="HG26" s="54">
        <v>90534</v>
      </c>
      <c r="HH26" s="54">
        <v>50518</v>
      </c>
      <c r="HI26" s="55">
        <v>83934632</v>
      </c>
      <c r="HJ26" s="56">
        <v>4726984</v>
      </c>
      <c r="HK26" s="54">
        <v>4726984</v>
      </c>
      <c r="HL26" s="54">
        <v>0</v>
      </c>
      <c r="HM26" s="54">
        <v>68574</v>
      </c>
      <c r="HN26" s="54">
        <v>562</v>
      </c>
      <c r="HO26" s="54">
        <v>4683</v>
      </c>
      <c r="HP26" s="55">
        <v>73819</v>
      </c>
      <c r="HQ26" s="56">
        <v>545</v>
      </c>
      <c r="HR26" s="54">
        <v>0</v>
      </c>
      <c r="HS26" s="54">
        <v>545</v>
      </c>
      <c r="HT26" s="54">
        <v>61825</v>
      </c>
      <c r="HU26" s="54">
        <v>12855</v>
      </c>
      <c r="HV26" s="54">
        <v>2716</v>
      </c>
      <c r="HW26" s="54">
        <v>1516</v>
      </c>
      <c r="HX26" s="54">
        <v>4880260</v>
      </c>
      <c r="HY26" s="57">
        <f t="shared" si="6"/>
        <v>5.9992871396220969E-2</v>
      </c>
    </row>
    <row r="27" spans="1:233" s="22" customFormat="1" ht="12" customHeight="1" x14ac:dyDescent="0.2">
      <c r="A27" s="23">
        <v>16</v>
      </c>
      <c r="B27" s="24" t="s">
        <v>66</v>
      </c>
      <c r="C27" s="48">
        <v>202616</v>
      </c>
      <c r="D27" s="49">
        <v>0</v>
      </c>
      <c r="E27" s="49">
        <v>0</v>
      </c>
      <c r="F27" s="49">
        <v>202616</v>
      </c>
      <c r="G27" s="49">
        <v>0</v>
      </c>
      <c r="H27" s="49">
        <v>7314204</v>
      </c>
      <c r="I27" s="49">
        <v>7873</v>
      </c>
      <c r="J27" s="49">
        <v>860871</v>
      </c>
      <c r="K27" s="50">
        <v>8182948</v>
      </c>
      <c r="L27" s="51">
        <v>235954</v>
      </c>
      <c r="M27" s="49">
        <v>0</v>
      </c>
      <c r="N27" s="49">
        <v>235954</v>
      </c>
      <c r="O27" s="49">
        <v>393397</v>
      </c>
      <c r="P27" s="49">
        <v>246316</v>
      </c>
      <c r="Q27" s="49">
        <v>38462</v>
      </c>
      <c r="R27" s="49">
        <v>61024</v>
      </c>
      <c r="S27" s="50">
        <v>9360717</v>
      </c>
      <c r="T27" s="51">
        <v>12000</v>
      </c>
      <c r="U27" s="49">
        <v>12000</v>
      </c>
      <c r="V27" s="49">
        <v>0</v>
      </c>
      <c r="W27" s="49">
        <v>219411</v>
      </c>
      <c r="X27" s="49">
        <v>189</v>
      </c>
      <c r="Y27" s="49">
        <v>22140</v>
      </c>
      <c r="Z27" s="50">
        <v>241740</v>
      </c>
      <c r="AA27" s="51">
        <v>12741</v>
      </c>
      <c r="AB27" s="49">
        <v>0</v>
      </c>
      <c r="AC27" s="49">
        <v>12741</v>
      </c>
      <c r="AD27" s="49">
        <v>11801</v>
      </c>
      <c r="AE27" s="49">
        <v>7389</v>
      </c>
      <c r="AF27" s="49">
        <v>1154</v>
      </c>
      <c r="AG27" s="49">
        <v>1830</v>
      </c>
      <c r="AH27" s="49">
        <v>288655</v>
      </c>
      <c r="AI27" s="52">
        <f t="shared" si="0"/>
        <v>5.922533264895171E-2</v>
      </c>
      <c r="AJ27" s="51">
        <v>22253425</v>
      </c>
      <c r="AK27" s="49">
        <v>0</v>
      </c>
      <c r="AL27" s="49">
        <v>0</v>
      </c>
      <c r="AM27" s="49">
        <v>22253425</v>
      </c>
      <c r="AN27" s="49">
        <v>0</v>
      </c>
      <c r="AO27" s="49">
        <v>1737126</v>
      </c>
      <c r="AP27" s="49">
        <v>5870</v>
      </c>
      <c r="AQ27" s="49">
        <v>573226</v>
      </c>
      <c r="AR27" s="50">
        <v>2316222</v>
      </c>
      <c r="AS27" s="51">
        <v>4264</v>
      </c>
      <c r="AT27" s="49">
        <v>0</v>
      </c>
      <c r="AU27" s="49">
        <v>4264</v>
      </c>
      <c r="AV27" s="49">
        <v>113269</v>
      </c>
      <c r="AW27" s="49">
        <v>257362</v>
      </c>
      <c r="AX27" s="49">
        <v>35073</v>
      </c>
      <c r="AY27" s="49">
        <v>24089</v>
      </c>
      <c r="AZ27" s="50">
        <v>25003704</v>
      </c>
      <c r="BA27" s="51">
        <v>1333698</v>
      </c>
      <c r="BB27" s="49">
        <v>1333698</v>
      </c>
      <c r="BC27" s="49">
        <v>0</v>
      </c>
      <c r="BD27" s="49">
        <v>52106</v>
      </c>
      <c r="BE27" s="49">
        <v>141</v>
      </c>
      <c r="BF27" s="49">
        <v>14990</v>
      </c>
      <c r="BG27" s="50">
        <v>67237</v>
      </c>
      <c r="BH27" s="51">
        <v>230</v>
      </c>
      <c r="BI27" s="49">
        <v>0</v>
      </c>
      <c r="BJ27" s="49">
        <v>230</v>
      </c>
      <c r="BK27" s="49">
        <v>3397</v>
      </c>
      <c r="BL27" s="49">
        <v>7720</v>
      </c>
      <c r="BM27" s="49">
        <v>1052</v>
      </c>
      <c r="BN27" s="49">
        <v>723</v>
      </c>
      <c r="BO27" s="49">
        <v>1414057</v>
      </c>
      <c r="BP27" s="52">
        <f t="shared" si="1"/>
        <v>5.9932257618771044E-2</v>
      </c>
      <c r="BQ27" s="51">
        <v>67086486</v>
      </c>
      <c r="BR27" s="49">
        <v>0</v>
      </c>
      <c r="BS27" s="49">
        <v>0</v>
      </c>
      <c r="BT27" s="49">
        <v>67086486</v>
      </c>
      <c r="BU27" s="49">
        <v>0</v>
      </c>
      <c r="BV27" s="49">
        <v>2769697</v>
      </c>
      <c r="BW27" s="49">
        <v>9692</v>
      </c>
      <c r="BX27" s="49">
        <v>579107</v>
      </c>
      <c r="BY27" s="50">
        <v>3358496</v>
      </c>
      <c r="BZ27" s="51">
        <v>16628</v>
      </c>
      <c r="CA27" s="49">
        <v>0</v>
      </c>
      <c r="CB27" s="49">
        <v>16628</v>
      </c>
      <c r="CC27" s="49">
        <v>87512</v>
      </c>
      <c r="CD27" s="49">
        <v>196461</v>
      </c>
      <c r="CE27" s="49">
        <v>72417</v>
      </c>
      <c r="CF27" s="49">
        <v>35547</v>
      </c>
      <c r="CG27" s="50">
        <v>70853547</v>
      </c>
      <c r="CH27" s="51">
        <v>4023329</v>
      </c>
      <c r="CI27" s="49">
        <v>4023329</v>
      </c>
      <c r="CJ27" s="49">
        <v>0</v>
      </c>
      <c r="CK27" s="49">
        <v>83081</v>
      </c>
      <c r="CL27" s="49">
        <v>233</v>
      </c>
      <c r="CM27" s="49">
        <v>15500</v>
      </c>
      <c r="CN27" s="50">
        <v>98814</v>
      </c>
      <c r="CO27" s="51">
        <v>898</v>
      </c>
      <c r="CP27" s="49">
        <v>0</v>
      </c>
      <c r="CQ27" s="49">
        <v>898</v>
      </c>
      <c r="CR27" s="49">
        <v>2625</v>
      </c>
      <c r="CS27" s="49">
        <v>5893</v>
      </c>
      <c r="CT27" s="49">
        <v>2172</v>
      </c>
      <c r="CU27" s="49">
        <v>1066</v>
      </c>
      <c r="CV27" s="49">
        <v>4134797</v>
      </c>
      <c r="CW27" s="52">
        <f t="shared" si="2"/>
        <v>5.9972272209935097E-2</v>
      </c>
      <c r="CX27" s="51">
        <v>69900664</v>
      </c>
      <c r="CY27" s="49">
        <v>0</v>
      </c>
      <c r="CZ27" s="49">
        <v>0</v>
      </c>
      <c r="DA27" s="49">
        <v>69900664</v>
      </c>
      <c r="DB27" s="49">
        <v>0</v>
      </c>
      <c r="DC27" s="49">
        <v>1648330</v>
      </c>
      <c r="DD27" s="49">
        <v>0</v>
      </c>
      <c r="DE27" s="49">
        <v>97668</v>
      </c>
      <c r="DF27" s="50">
        <v>1745998</v>
      </c>
      <c r="DG27" s="51">
        <v>42330</v>
      </c>
      <c r="DH27" s="49">
        <v>0</v>
      </c>
      <c r="DI27" s="49">
        <v>42330</v>
      </c>
      <c r="DJ27" s="49">
        <v>669861</v>
      </c>
      <c r="DK27" s="49">
        <v>232026</v>
      </c>
      <c r="DL27" s="49">
        <v>57000</v>
      </c>
      <c r="DM27" s="49">
        <v>129239</v>
      </c>
      <c r="DN27" s="50">
        <v>72777118</v>
      </c>
      <c r="DO27" s="51">
        <v>4192849</v>
      </c>
      <c r="DP27" s="49">
        <v>4192849</v>
      </c>
      <c r="DQ27" s="49">
        <v>0</v>
      </c>
      <c r="DR27" s="49">
        <v>49444</v>
      </c>
      <c r="DS27" s="49">
        <v>0</v>
      </c>
      <c r="DT27" s="49">
        <v>2344</v>
      </c>
      <c r="DU27" s="50">
        <v>51788</v>
      </c>
      <c r="DV27" s="51">
        <v>2285</v>
      </c>
      <c r="DW27" s="49">
        <v>0</v>
      </c>
      <c r="DX27" s="49">
        <v>2285</v>
      </c>
      <c r="DY27" s="49">
        <v>20094</v>
      </c>
      <c r="DZ27" s="49">
        <v>6960</v>
      </c>
      <c r="EA27" s="49">
        <v>1710</v>
      </c>
      <c r="EB27" s="49">
        <v>3877</v>
      </c>
      <c r="EC27" s="49">
        <v>4279563</v>
      </c>
      <c r="ED27" s="52">
        <f t="shared" si="3"/>
        <v>5.9982963824206308E-2</v>
      </c>
      <c r="EE27" s="51">
        <v>54076826</v>
      </c>
      <c r="EF27" s="49">
        <v>0</v>
      </c>
      <c r="EG27" s="49">
        <v>0</v>
      </c>
      <c r="EH27" s="49">
        <v>54076826</v>
      </c>
      <c r="EI27" s="49">
        <v>0</v>
      </c>
      <c r="EJ27" s="49">
        <v>1030742</v>
      </c>
      <c r="EK27" s="49">
        <v>41670</v>
      </c>
      <c r="EL27" s="49">
        <v>63450</v>
      </c>
      <c r="EM27" s="50">
        <v>1135862</v>
      </c>
      <c r="EN27" s="51">
        <v>549459</v>
      </c>
      <c r="EO27" s="49">
        <v>0</v>
      </c>
      <c r="EP27" s="49">
        <v>549459</v>
      </c>
      <c r="EQ27" s="49">
        <v>108781</v>
      </c>
      <c r="ER27" s="49">
        <v>153510</v>
      </c>
      <c r="ES27" s="49">
        <v>31874</v>
      </c>
      <c r="ET27" s="49">
        <v>36072</v>
      </c>
      <c r="EU27" s="50">
        <v>56092384</v>
      </c>
      <c r="EV27" s="51">
        <v>3243943</v>
      </c>
      <c r="EW27" s="49">
        <v>3243943</v>
      </c>
      <c r="EX27" s="49">
        <v>0</v>
      </c>
      <c r="EY27" s="49">
        <v>30919</v>
      </c>
      <c r="EZ27" s="49">
        <v>1130</v>
      </c>
      <c r="FA27" s="49">
        <v>1523</v>
      </c>
      <c r="FB27" s="50">
        <v>33572</v>
      </c>
      <c r="FC27" s="51">
        <v>29668</v>
      </c>
      <c r="FD27" s="49">
        <v>0</v>
      </c>
      <c r="FE27" s="49">
        <v>29668</v>
      </c>
      <c r="FF27" s="49">
        <v>3263</v>
      </c>
      <c r="FG27" s="49">
        <v>4605</v>
      </c>
      <c r="FH27" s="49">
        <v>956</v>
      </c>
      <c r="FI27" s="49">
        <v>1082</v>
      </c>
      <c r="FJ27" s="49">
        <v>3317089</v>
      </c>
      <c r="FK27" s="52">
        <f t="shared" si="4"/>
        <v>5.9987673832780052E-2</v>
      </c>
      <c r="FL27" s="51">
        <v>57568457</v>
      </c>
      <c r="FM27" s="49">
        <v>0</v>
      </c>
      <c r="FN27" s="49">
        <v>0</v>
      </c>
      <c r="FO27" s="49">
        <v>57568457</v>
      </c>
      <c r="FP27" s="49">
        <v>0</v>
      </c>
      <c r="FQ27" s="49">
        <v>1040122</v>
      </c>
      <c r="FR27" s="49">
        <v>0</v>
      </c>
      <c r="FS27" s="49">
        <v>0</v>
      </c>
      <c r="FT27" s="50">
        <v>1040122</v>
      </c>
      <c r="FU27" s="51">
        <v>30825</v>
      </c>
      <c r="FV27" s="49">
        <v>0</v>
      </c>
      <c r="FW27" s="49">
        <v>30825</v>
      </c>
      <c r="FX27" s="49">
        <v>123298</v>
      </c>
      <c r="FY27" s="49">
        <v>172261</v>
      </c>
      <c r="FZ27" s="49">
        <v>36798</v>
      </c>
      <c r="GA27" s="49">
        <v>26934</v>
      </c>
      <c r="GB27" s="50">
        <v>58998695</v>
      </c>
      <c r="GC27" s="51">
        <v>3453568</v>
      </c>
      <c r="GD27" s="49">
        <v>3453568</v>
      </c>
      <c r="GE27" s="49">
        <v>0</v>
      </c>
      <c r="GF27" s="49">
        <v>31200</v>
      </c>
      <c r="GG27" s="49">
        <v>0</v>
      </c>
      <c r="GH27" s="49">
        <v>0</v>
      </c>
      <c r="GI27" s="50">
        <v>31200</v>
      </c>
      <c r="GJ27" s="51">
        <v>1664</v>
      </c>
      <c r="GK27" s="49">
        <v>0</v>
      </c>
      <c r="GL27" s="49">
        <v>1664</v>
      </c>
      <c r="GM27" s="49">
        <v>3699</v>
      </c>
      <c r="GN27" s="49">
        <v>5167</v>
      </c>
      <c r="GO27" s="49">
        <v>1104</v>
      </c>
      <c r="GP27" s="49">
        <v>808</v>
      </c>
      <c r="GQ27" s="49">
        <v>3497210</v>
      </c>
      <c r="GR27" s="52">
        <f t="shared" si="5"/>
        <v>5.9990629938196885E-2</v>
      </c>
      <c r="GS27" s="51">
        <v>36850890</v>
      </c>
      <c r="GT27" s="49">
        <v>0</v>
      </c>
      <c r="GU27" s="49">
        <v>0</v>
      </c>
      <c r="GV27" s="49">
        <v>36850890</v>
      </c>
      <c r="GW27" s="49">
        <v>0</v>
      </c>
      <c r="GX27" s="49">
        <v>730111</v>
      </c>
      <c r="GY27" s="49">
        <v>0</v>
      </c>
      <c r="GZ27" s="49">
        <v>10273</v>
      </c>
      <c r="HA27" s="50">
        <v>740384</v>
      </c>
      <c r="HB27" s="48">
        <v>8981</v>
      </c>
      <c r="HC27" s="49">
        <v>0</v>
      </c>
      <c r="HD27" s="49">
        <v>8981</v>
      </c>
      <c r="HE27" s="49">
        <v>335581</v>
      </c>
      <c r="HF27" s="49">
        <v>184299</v>
      </c>
      <c r="HG27" s="49">
        <v>91537</v>
      </c>
      <c r="HH27" s="49">
        <v>30742</v>
      </c>
      <c r="HI27" s="50">
        <v>38242414</v>
      </c>
      <c r="HJ27" s="51">
        <v>2210795</v>
      </c>
      <c r="HK27" s="49">
        <v>2210795</v>
      </c>
      <c r="HL27" s="49">
        <v>0</v>
      </c>
      <c r="HM27" s="49">
        <v>21901</v>
      </c>
      <c r="HN27" s="49">
        <v>0</v>
      </c>
      <c r="HO27" s="49">
        <v>247</v>
      </c>
      <c r="HP27" s="50">
        <v>22148</v>
      </c>
      <c r="HQ27" s="51">
        <v>485</v>
      </c>
      <c r="HR27" s="49">
        <v>0</v>
      </c>
      <c r="HS27" s="49">
        <v>485</v>
      </c>
      <c r="HT27" s="49">
        <v>10067</v>
      </c>
      <c r="HU27" s="49">
        <v>5528</v>
      </c>
      <c r="HV27" s="49">
        <v>2746</v>
      </c>
      <c r="HW27" s="49">
        <v>922</v>
      </c>
      <c r="HX27" s="49">
        <v>2252691</v>
      </c>
      <c r="HY27" s="52">
        <f t="shared" si="6"/>
        <v>5.9992987957685692E-2</v>
      </c>
    </row>
    <row r="28" spans="1:233" s="22" customFormat="1" ht="12" customHeight="1" x14ac:dyDescent="0.2">
      <c r="A28" s="25">
        <v>17</v>
      </c>
      <c r="B28" s="26" t="s">
        <v>67</v>
      </c>
      <c r="C28" s="53">
        <v>263964</v>
      </c>
      <c r="D28" s="54">
        <v>0</v>
      </c>
      <c r="E28" s="54">
        <v>0</v>
      </c>
      <c r="F28" s="54">
        <v>263964</v>
      </c>
      <c r="G28" s="54">
        <v>0</v>
      </c>
      <c r="H28" s="54">
        <v>5326651</v>
      </c>
      <c r="I28" s="54">
        <v>46862</v>
      </c>
      <c r="J28" s="54">
        <v>746358</v>
      </c>
      <c r="K28" s="55">
        <v>6119871</v>
      </c>
      <c r="L28" s="56">
        <v>28464</v>
      </c>
      <c r="M28" s="54">
        <v>0</v>
      </c>
      <c r="N28" s="54">
        <v>28464</v>
      </c>
      <c r="O28" s="54">
        <v>848131</v>
      </c>
      <c r="P28" s="54">
        <v>122932</v>
      </c>
      <c r="Q28" s="54">
        <v>9815</v>
      </c>
      <c r="R28" s="54">
        <v>72070</v>
      </c>
      <c r="S28" s="55">
        <v>7465247</v>
      </c>
      <c r="T28" s="56">
        <v>15636</v>
      </c>
      <c r="U28" s="54">
        <v>15636</v>
      </c>
      <c r="V28" s="54">
        <v>0</v>
      </c>
      <c r="W28" s="54">
        <v>159787</v>
      </c>
      <c r="X28" s="54">
        <v>1286</v>
      </c>
      <c r="Y28" s="54">
        <v>18657</v>
      </c>
      <c r="Z28" s="55">
        <v>179730</v>
      </c>
      <c r="AA28" s="56">
        <v>1537</v>
      </c>
      <c r="AB28" s="54">
        <v>0</v>
      </c>
      <c r="AC28" s="54">
        <v>1537</v>
      </c>
      <c r="AD28" s="54">
        <v>25443</v>
      </c>
      <c r="AE28" s="54">
        <v>3687</v>
      </c>
      <c r="AF28" s="54">
        <v>294</v>
      </c>
      <c r="AG28" s="54">
        <v>2162</v>
      </c>
      <c r="AH28" s="54">
        <v>228489</v>
      </c>
      <c r="AI28" s="57">
        <f t="shared" si="0"/>
        <v>5.9235350275037506E-2</v>
      </c>
      <c r="AJ28" s="56">
        <v>27664074</v>
      </c>
      <c r="AK28" s="54">
        <v>158</v>
      </c>
      <c r="AL28" s="54">
        <v>0</v>
      </c>
      <c r="AM28" s="54">
        <v>27664232</v>
      </c>
      <c r="AN28" s="54">
        <v>0</v>
      </c>
      <c r="AO28" s="54">
        <v>1529152</v>
      </c>
      <c r="AP28" s="54">
        <v>12920</v>
      </c>
      <c r="AQ28" s="54">
        <v>311111</v>
      </c>
      <c r="AR28" s="55">
        <v>1853183</v>
      </c>
      <c r="AS28" s="56">
        <v>12144</v>
      </c>
      <c r="AT28" s="54">
        <v>0</v>
      </c>
      <c r="AU28" s="54">
        <v>12144</v>
      </c>
      <c r="AV28" s="54">
        <v>79186</v>
      </c>
      <c r="AW28" s="54">
        <v>346012</v>
      </c>
      <c r="AX28" s="54">
        <v>28538</v>
      </c>
      <c r="AY28" s="54">
        <v>14778</v>
      </c>
      <c r="AZ28" s="55">
        <v>29998073</v>
      </c>
      <c r="BA28" s="56">
        <v>1657895</v>
      </c>
      <c r="BB28" s="54">
        <v>1657895</v>
      </c>
      <c r="BC28" s="54">
        <v>0</v>
      </c>
      <c r="BD28" s="54">
        <v>45874</v>
      </c>
      <c r="BE28" s="54">
        <v>310</v>
      </c>
      <c r="BF28" s="54">
        <v>7467</v>
      </c>
      <c r="BG28" s="55">
        <v>53651</v>
      </c>
      <c r="BH28" s="56">
        <v>656</v>
      </c>
      <c r="BI28" s="54">
        <v>0</v>
      </c>
      <c r="BJ28" s="54">
        <v>656</v>
      </c>
      <c r="BK28" s="54">
        <v>2376</v>
      </c>
      <c r="BL28" s="54">
        <v>10380</v>
      </c>
      <c r="BM28" s="54">
        <v>856</v>
      </c>
      <c r="BN28" s="54">
        <v>443</v>
      </c>
      <c r="BO28" s="54">
        <v>1726257</v>
      </c>
      <c r="BP28" s="57">
        <f t="shared" si="1"/>
        <v>5.9929189431320556E-2</v>
      </c>
      <c r="BQ28" s="56">
        <v>77881693</v>
      </c>
      <c r="BR28" s="54">
        <v>0</v>
      </c>
      <c r="BS28" s="54">
        <v>0</v>
      </c>
      <c r="BT28" s="54">
        <v>77881693</v>
      </c>
      <c r="BU28" s="54">
        <v>0</v>
      </c>
      <c r="BV28" s="54">
        <v>1623883</v>
      </c>
      <c r="BW28" s="54">
        <v>7570</v>
      </c>
      <c r="BX28" s="54">
        <v>110635</v>
      </c>
      <c r="BY28" s="55">
        <v>1742088</v>
      </c>
      <c r="BZ28" s="56">
        <v>15083</v>
      </c>
      <c r="CA28" s="54">
        <v>0</v>
      </c>
      <c r="CB28" s="54">
        <v>15083</v>
      </c>
      <c r="CC28" s="54">
        <v>103183</v>
      </c>
      <c r="CD28" s="54">
        <v>196021</v>
      </c>
      <c r="CE28" s="54">
        <v>22808</v>
      </c>
      <c r="CF28" s="54">
        <v>38096</v>
      </c>
      <c r="CG28" s="55">
        <v>79998972</v>
      </c>
      <c r="CH28" s="56">
        <v>4670725</v>
      </c>
      <c r="CI28" s="54">
        <v>4670725</v>
      </c>
      <c r="CJ28" s="54">
        <v>0</v>
      </c>
      <c r="CK28" s="54">
        <v>48717</v>
      </c>
      <c r="CL28" s="54">
        <v>182</v>
      </c>
      <c r="CM28" s="54">
        <v>2655</v>
      </c>
      <c r="CN28" s="55">
        <v>51554</v>
      </c>
      <c r="CO28" s="56">
        <v>814</v>
      </c>
      <c r="CP28" s="54">
        <v>0</v>
      </c>
      <c r="CQ28" s="54">
        <v>814</v>
      </c>
      <c r="CR28" s="54">
        <v>3095</v>
      </c>
      <c r="CS28" s="54">
        <v>5881</v>
      </c>
      <c r="CT28" s="54">
        <v>684</v>
      </c>
      <c r="CU28" s="54">
        <v>1143</v>
      </c>
      <c r="CV28" s="54">
        <v>4733896</v>
      </c>
      <c r="CW28" s="57">
        <f t="shared" si="2"/>
        <v>5.9972052739017886E-2</v>
      </c>
      <c r="CX28" s="56">
        <v>85419879</v>
      </c>
      <c r="CY28" s="54">
        <v>0</v>
      </c>
      <c r="CZ28" s="54">
        <v>0</v>
      </c>
      <c r="DA28" s="54">
        <v>85419879</v>
      </c>
      <c r="DB28" s="54">
        <v>0</v>
      </c>
      <c r="DC28" s="54">
        <v>1266002</v>
      </c>
      <c r="DD28" s="54">
        <v>7654</v>
      </c>
      <c r="DE28" s="54">
        <v>64414</v>
      </c>
      <c r="DF28" s="55">
        <v>1338070</v>
      </c>
      <c r="DG28" s="56">
        <v>12579</v>
      </c>
      <c r="DH28" s="54">
        <v>0</v>
      </c>
      <c r="DI28" s="54">
        <v>12579</v>
      </c>
      <c r="DJ28" s="54">
        <v>611231</v>
      </c>
      <c r="DK28" s="54">
        <v>110824</v>
      </c>
      <c r="DL28" s="54">
        <v>26927</v>
      </c>
      <c r="DM28" s="54">
        <v>23851</v>
      </c>
      <c r="DN28" s="55">
        <v>87543361</v>
      </c>
      <c r="DO28" s="56">
        <v>5123733</v>
      </c>
      <c r="DP28" s="54">
        <v>5123733</v>
      </c>
      <c r="DQ28" s="54">
        <v>0</v>
      </c>
      <c r="DR28" s="54">
        <v>37980</v>
      </c>
      <c r="DS28" s="54">
        <v>183</v>
      </c>
      <c r="DT28" s="54">
        <v>1546</v>
      </c>
      <c r="DU28" s="55">
        <v>39709</v>
      </c>
      <c r="DV28" s="56">
        <v>679</v>
      </c>
      <c r="DW28" s="54">
        <v>0</v>
      </c>
      <c r="DX28" s="54">
        <v>679</v>
      </c>
      <c r="DY28" s="54">
        <v>18337</v>
      </c>
      <c r="DZ28" s="54">
        <v>3325</v>
      </c>
      <c r="EA28" s="54">
        <v>808</v>
      </c>
      <c r="EB28" s="54">
        <v>715</v>
      </c>
      <c r="EC28" s="54">
        <v>5187306</v>
      </c>
      <c r="ED28" s="57">
        <f t="shared" si="3"/>
        <v>5.998291100365525E-2</v>
      </c>
      <c r="EE28" s="56">
        <v>64656423</v>
      </c>
      <c r="EF28" s="54">
        <v>3335</v>
      </c>
      <c r="EG28" s="54">
        <v>0</v>
      </c>
      <c r="EH28" s="54">
        <v>64659758</v>
      </c>
      <c r="EI28" s="54">
        <v>0</v>
      </c>
      <c r="EJ28" s="54">
        <v>670257</v>
      </c>
      <c r="EK28" s="54">
        <v>0</v>
      </c>
      <c r="EL28" s="54">
        <v>3829</v>
      </c>
      <c r="EM28" s="55">
        <v>674086</v>
      </c>
      <c r="EN28" s="56">
        <v>11095</v>
      </c>
      <c r="EO28" s="54">
        <v>0</v>
      </c>
      <c r="EP28" s="54">
        <v>11095</v>
      </c>
      <c r="EQ28" s="54">
        <v>24405</v>
      </c>
      <c r="ER28" s="54">
        <v>197535</v>
      </c>
      <c r="ES28" s="54">
        <v>21608</v>
      </c>
      <c r="ET28" s="54">
        <v>28332</v>
      </c>
      <c r="EU28" s="55">
        <v>65616819</v>
      </c>
      <c r="EV28" s="56">
        <v>3878779</v>
      </c>
      <c r="EW28" s="54">
        <v>3878779</v>
      </c>
      <c r="EX28" s="54">
        <v>0</v>
      </c>
      <c r="EY28" s="54">
        <v>20108</v>
      </c>
      <c r="EZ28" s="54">
        <v>0</v>
      </c>
      <c r="FA28" s="54">
        <v>92</v>
      </c>
      <c r="FB28" s="55">
        <v>20200</v>
      </c>
      <c r="FC28" s="56">
        <v>599</v>
      </c>
      <c r="FD28" s="54">
        <v>0</v>
      </c>
      <c r="FE28" s="54">
        <v>599</v>
      </c>
      <c r="FF28" s="54">
        <v>732</v>
      </c>
      <c r="FG28" s="54">
        <v>5926</v>
      </c>
      <c r="FH28" s="54">
        <v>649</v>
      </c>
      <c r="FI28" s="54">
        <v>850</v>
      </c>
      <c r="FJ28" s="54">
        <v>3907735</v>
      </c>
      <c r="FK28" s="57">
        <f t="shared" si="4"/>
        <v>5.9987527327275178E-2</v>
      </c>
      <c r="FL28" s="56">
        <v>68356941</v>
      </c>
      <c r="FM28" s="54">
        <v>0</v>
      </c>
      <c r="FN28" s="54">
        <v>0</v>
      </c>
      <c r="FO28" s="54">
        <v>68356941</v>
      </c>
      <c r="FP28" s="54">
        <v>0</v>
      </c>
      <c r="FQ28" s="54">
        <v>1309887</v>
      </c>
      <c r="FR28" s="54">
        <v>0</v>
      </c>
      <c r="FS28" s="54">
        <v>66772</v>
      </c>
      <c r="FT28" s="55">
        <v>1376659</v>
      </c>
      <c r="FU28" s="56">
        <v>1711</v>
      </c>
      <c r="FV28" s="54">
        <v>0</v>
      </c>
      <c r="FW28" s="54">
        <v>1711</v>
      </c>
      <c r="FX28" s="54">
        <v>152466</v>
      </c>
      <c r="FY28" s="54">
        <v>177401</v>
      </c>
      <c r="FZ28" s="54">
        <v>27631</v>
      </c>
      <c r="GA28" s="54">
        <v>59179</v>
      </c>
      <c r="GB28" s="55">
        <v>70151988</v>
      </c>
      <c r="GC28" s="56">
        <v>4100786</v>
      </c>
      <c r="GD28" s="54">
        <v>4100786</v>
      </c>
      <c r="GE28" s="54">
        <v>0</v>
      </c>
      <c r="GF28" s="54">
        <v>39297</v>
      </c>
      <c r="GG28" s="54">
        <v>0</v>
      </c>
      <c r="GH28" s="54">
        <v>1602</v>
      </c>
      <c r="GI28" s="55">
        <v>40899</v>
      </c>
      <c r="GJ28" s="56">
        <v>93</v>
      </c>
      <c r="GK28" s="54">
        <v>0</v>
      </c>
      <c r="GL28" s="54">
        <v>93</v>
      </c>
      <c r="GM28" s="54">
        <v>4574</v>
      </c>
      <c r="GN28" s="54">
        <v>5322</v>
      </c>
      <c r="GO28" s="54">
        <v>829</v>
      </c>
      <c r="GP28" s="54">
        <v>1775</v>
      </c>
      <c r="GQ28" s="54">
        <v>4154278</v>
      </c>
      <c r="GR28" s="57">
        <f t="shared" si="5"/>
        <v>5.9990776942461486E-2</v>
      </c>
      <c r="GS28" s="56">
        <v>37910056</v>
      </c>
      <c r="GT28" s="54">
        <v>0</v>
      </c>
      <c r="GU28" s="54">
        <v>0</v>
      </c>
      <c r="GV28" s="54">
        <v>37910056</v>
      </c>
      <c r="GW28" s="54">
        <v>0</v>
      </c>
      <c r="GX28" s="54">
        <v>490011</v>
      </c>
      <c r="GY28" s="54">
        <v>0</v>
      </c>
      <c r="GZ28" s="54">
        <v>0</v>
      </c>
      <c r="HA28" s="55">
        <v>490011</v>
      </c>
      <c r="HB28" s="53">
        <v>30234</v>
      </c>
      <c r="HC28" s="54">
        <v>0</v>
      </c>
      <c r="HD28" s="54">
        <v>30234</v>
      </c>
      <c r="HE28" s="54">
        <v>41624</v>
      </c>
      <c r="HF28" s="54">
        <v>165790</v>
      </c>
      <c r="HG28" s="54">
        <v>21208</v>
      </c>
      <c r="HH28" s="54">
        <v>14921</v>
      </c>
      <c r="HI28" s="55">
        <v>38673844</v>
      </c>
      <c r="HJ28" s="56">
        <v>2274334</v>
      </c>
      <c r="HK28" s="54">
        <v>2274334</v>
      </c>
      <c r="HL28" s="54">
        <v>0</v>
      </c>
      <c r="HM28" s="54">
        <v>14700</v>
      </c>
      <c r="HN28" s="54">
        <v>0</v>
      </c>
      <c r="HO28" s="54">
        <v>0</v>
      </c>
      <c r="HP28" s="55">
        <v>14700</v>
      </c>
      <c r="HQ28" s="56">
        <v>1633</v>
      </c>
      <c r="HR28" s="54">
        <v>0</v>
      </c>
      <c r="HS28" s="54">
        <v>1633</v>
      </c>
      <c r="HT28" s="54">
        <v>1249</v>
      </c>
      <c r="HU28" s="54">
        <v>4974</v>
      </c>
      <c r="HV28" s="54">
        <v>636</v>
      </c>
      <c r="HW28" s="54">
        <v>448</v>
      </c>
      <c r="HX28" s="54">
        <v>2297974</v>
      </c>
      <c r="HY28" s="57">
        <f t="shared" si="6"/>
        <v>5.999289476122114E-2</v>
      </c>
    </row>
    <row r="29" spans="1:233" s="22" customFormat="1" ht="12" customHeight="1" x14ac:dyDescent="0.2">
      <c r="A29" s="23">
        <v>18</v>
      </c>
      <c r="B29" s="24" t="s">
        <v>68</v>
      </c>
      <c r="C29" s="48">
        <v>164226</v>
      </c>
      <c r="D29" s="49">
        <v>0</v>
      </c>
      <c r="E29" s="49">
        <v>0</v>
      </c>
      <c r="F29" s="49">
        <v>164226</v>
      </c>
      <c r="G29" s="49">
        <v>0</v>
      </c>
      <c r="H29" s="49">
        <v>2786047</v>
      </c>
      <c r="I29" s="49">
        <v>13</v>
      </c>
      <c r="J29" s="49">
        <v>350691</v>
      </c>
      <c r="K29" s="50">
        <v>3136751</v>
      </c>
      <c r="L29" s="51">
        <v>87666</v>
      </c>
      <c r="M29" s="49">
        <v>0</v>
      </c>
      <c r="N29" s="49">
        <v>87666</v>
      </c>
      <c r="O29" s="49">
        <v>125656</v>
      </c>
      <c r="P29" s="49">
        <v>56147</v>
      </c>
      <c r="Q29" s="49">
        <v>6921</v>
      </c>
      <c r="R29" s="49">
        <v>17258</v>
      </c>
      <c r="S29" s="50">
        <v>3594625</v>
      </c>
      <c r="T29" s="51">
        <v>9724</v>
      </c>
      <c r="U29" s="49">
        <v>9724</v>
      </c>
      <c r="V29" s="49">
        <v>0</v>
      </c>
      <c r="W29" s="49">
        <v>83571</v>
      </c>
      <c r="X29" s="49">
        <v>0</v>
      </c>
      <c r="Y29" s="49">
        <v>8773</v>
      </c>
      <c r="Z29" s="50">
        <v>92344</v>
      </c>
      <c r="AA29" s="51">
        <v>4734</v>
      </c>
      <c r="AB29" s="49">
        <v>0</v>
      </c>
      <c r="AC29" s="49">
        <v>4734</v>
      </c>
      <c r="AD29" s="49">
        <v>3770</v>
      </c>
      <c r="AE29" s="49">
        <v>1684</v>
      </c>
      <c r="AF29" s="49">
        <v>208</v>
      </c>
      <c r="AG29" s="49">
        <v>518</v>
      </c>
      <c r="AH29" s="49">
        <v>112982</v>
      </c>
      <c r="AI29" s="52">
        <f t="shared" si="0"/>
        <v>5.9211087160376555E-2</v>
      </c>
      <c r="AJ29" s="51">
        <v>16786774</v>
      </c>
      <c r="AK29" s="49">
        <v>0</v>
      </c>
      <c r="AL29" s="49">
        <v>0</v>
      </c>
      <c r="AM29" s="49">
        <v>16786774</v>
      </c>
      <c r="AN29" s="49">
        <v>0</v>
      </c>
      <c r="AO29" s="49">
        <v>2028612</v>
      </c>
      <c r="AP29" s="49">
        <v>83884</v>
      </c>
      <c r="AQ29" s="49">
        <v>58203</v>
      </c>
      <c r="AR29" s="50">
        <v>2170699</v>
      </c>
      <c r="AS29" s="51">
        <v>2959</v>
      </c>
      <c r="AT29" s="49">
        <v>0</v>
      </c>
      <c r="AU29" s="49">
        <v>2959</v>
      </c>
      <c r="AV29" s="49">
        <v>52885</v>
      </c>
      <c r="AW29" s="49">
        <v>96824</v>
      </c>
      <c r="AX29" s="49">
        <v>17639</v>
      </c>
      <c r="AY29" s="49">
        <v>2381</v>
      </c>
      <c r="AZ29" s="50">
        <v>19130161</v>
      </c>
      <c r="BA29" s="51">
        <v>1006039</v>
      </c>
      <c r="BB29" s="49">
        <v>1006039</v>
      </c>
      <c r="BC29" s="49">
        <v>0</v>
      </c>
      <c r="BD29" s="49">
        <v>60851</v>
      </c>
      <c r="BE29" s="49">
        <v>2224</v>
      </c>
      <c r="BF29" s="49">
        <v>1397</v>
      </c>
      <c r="BG29" s="50">
        <v>64472</v>
      </c>
      <c r="BH29" s="51">
        <v>160</v>
      </c>
      <c r="BI29" s="49">
        <v>0</v>
      </c>
      <c r="BJ29" s="49">
        <v>160</v>
      </c>
      <c r="BK29" s="49">
        <v>1587</v>
      </c>
      <c r="BL29" s="49">
        <v>2905</v>
      </c>
      <c r="BM29" s="49">
        <v>529</v>
      </c>
      <c r="BN29" s="49">
        <v>71</v>
      </c>
      <c r="BO29" s="49">
        <v>1075763</v>
      </c>
      <c r="BP29" s="52">
        <f t="shared" si="1"/>
        <v>5.9930454773502041E-2</v>
      </c>
      <c r="BQ29" s="51">
        <v>46792465</v>
      </c>
      <c r="BR29" s="49">
        <v>0</v>
      </c>
      <c r="BS29" s="49">
        <v>0</v>
      </c>
      <c r="BT29" s="49">
        <v>46792465</v>
      </c>
      <c r="BU29" s="49">
        <v>0</v>
      </c>
      <c r="BV29" s="49">
        <v>1214746</v>
      </c>
      <c r="BW29" s="49">
        <v>0</v>
      </c>
      <c r="BX29" s="49">
        <v>85795</v>
      </c>
      <c r="BY29" s="50">
        <v>1300541</v>
      </c>
      <c r="BZ29" s="51">
        <v>3224</v>
      </c>
      <c r="CA29" s="49">
        <v>0</v>
      </c>
      <c r="CB29" s="49">
        <v>3224</v>
      </c>
      <c r="CC29" s="49">
        <v>193228</v>
      </c>
      <c r="CD29" s="49">
        <v>79125</v>
      </c>
      <c r="CE29" s="49">
        <v>10360</v>
      </c>
      <c r="CF29" s="49">
        <v>21812</v>
      </c>
      <c r="CG29" s="50">
        <v>48400755</v>
      </c>
      <c r="CH29" s="51">
        <v>2806241</v>
      </c>
      <c r="CI29" s="49">
        <v>2806241</v>
      </c>
      <c r="CJ29" s="49">
        <v>0</v>
      </c>
      <c r="CK29" s="49">
        <v>36434</v>
      </c>
      <c r="CL29" s="49">
        <v>0</v>
      </c>
      <c r="CM29" s="49">
        <v>2058</v>
      </c>
      <c r="CN29" s="50">
        <v>38492</v>
      </c>
      <c r="CO29" s="51">
        <v>174</v>
      </c>
      <c r="CP29" s="49">
        <v>0</v>
      </c>
      <c r="CQ29" s="49">
        <v>174</v>
      </c>
      <c r="CR29" s="49">
        <v>5796</v>
      </c>
      <c r="CS29" s="49">
        <v>2374</v>
      </c>
      <c r="CT29" s="49">
        <v>311</v>
      </c>
      <c r="CU29" s="49">
        <v>655</v>
      </c>
      <c r="CV29" s="49">
        <v>2854043</v>
      </c>
      <c r="CW29" s="52">
        <f t="shared" si="2"/>
        <v>5.9972070289522041E-2</v>
      </c>
      <c r="CX29" s="51">
        <v>49522752</v>
      </c>
      <c r="CY29" s="49">
        <v>0</v>
      </c>
      <c r="CZ29" s="49">
        <v>0</v>
      </c>
      <c r="DA29" s="49">
        <v>49522752</v>
      </c>
      <c r="DB29" s="49">
        <v>0</v>
      </c>
      <c r="DC29" s="49">
        <v>571846</v>
      </c>
      <c r="DD29" s="49">
        <v>0</v>
      </c>
      <c r="DE29" s="49">
        <v>0</v>
      </c>
      <c r="DF29" s="50">
        <v>571846</v>
      </c>
      <c r="DG29" s="51">
        <v>4448</v>
      </c>
      <c r="DH29" s="49">
        <v>0</v>
      </c>
      <c r="DI29" s="49">
        <v>4448</v>
      </c>
      <c r="DJ29" s="49">
        <v>230157</v>
      </c>
      <c r="DK29" s="49">
        <v>92361</v>
      </c>
      <c r="DL29" s="49">
        <v>12978</v>
      </c>
      <c r="DM29" s="49">
        <v>15801</v>
      </c>
      <c r="DN29" s="50">
        <v>50450343</v>
      </c>
      <c r="DO29" s="51">
        <v>2970525</v>
      </c>
      <c r="DP29" s="49">
        <v>2970525</v>
      </c>
      <c r="DQ29" s="49">
        <v>0</v>
      </c>
      <c r="DR29" s="49">
        <v>17150</v>
      </c>
      <c r="DS29" s="49">
        <v>0</v>
      </c>
      <c r="DT29" s="49">
        <v>0</v>
      </c>
      <c r="DU29" s="50">
        <v>17150</v>
      </c>
      <c r="DV29" s="51">
        <v>240</v>
      </c>
      <c r="DW29" s="49">
        <v>0</v>
      </c>
      <c r="DX29" s="49">
        <v>240</v>
      </c>
      <c r="DY29" s="49">
        <v>6904</v>
      </c>
      <c r="DZ29" s="49">
        <v>2771</v>
      </c>
      <c r="EA29" s="49">
        <v>389</v>
      </c>
      <c r="EB29" s="49">
        <v>474</v>
      </c>
      <c r="EC29" s="49">
        <v>2998453</v>
      </c>
      <c r="ED29" s="52">
        <f t="shared" si="3"/>
        <v>5.9983035676207976E-2</v>
      </c>
      <c r="EE29" s="51">
        <v>37620943</v>
      </c>
      <c r="EF29" s="49">
        <v>0</v>
      </c>
      <c r="EG29" s="49">
        <v>0</v>
      </c>
      <c r="EH29" s="49">
        <v>37620943</v>
      </c>
      <c r="EI29" s="49">
        <v>0</v>
      </c>
      <c r="EJ29" s="49">
        <v>1271251</v>
      </c>
      <c r="EK29" s="49">
        <v>0</v>
      </c>
      <c r="EL29" s="49">
        <v>0</v>
      </c>
      <c r="EM29" s="50">
        <v>1271251</v>
      </c>
      <c r="EN29" s="51">
        <v>6941</v>
      </c>
      <c r="EO29" s="49">
        <v>0</v>
      </c>
      <c r="EP29" s="49">
        <v>6941</v>
      </c>
      <c r="EQ29" s="49">
        <v>14461</v>
      </c>
      <c r="ER29" s="49">
        <v>110101</v>
      </c>
      <c r="ES29" s="49">
        <v>11090</v>
      </c>
      <c r="ET29" s="49">
        <v>14447</v>
      </c>
      <c r="EU29" s="50">
        <v>39049234</v>
      </c>
      <c r="EV29" s="51">
        <v>2256792</v>
      </c>
      <c r="EW29" s="49">
        <v>2256792</v>
      </c>
      <c r="EX29" s="49">
        <v>0</v>
      </c>
      <c r="EY29" s="49">
        <v>38128</v>
      </c>
      <c r="EZ29" s="49">
        <v>0</v>
      </c>
      <c r="FA29" s="49">
        <v>0</v>
      </c>
      <c r="FB29" s="50">
        <v>38128</v>
      </c>
      <c r="FC29" s="51">
        <v>375</v>
      </c>
      <c r="FD29" s="49">
        <v>0</v>
      </c>
      <c r="FE29" s="49">
        <v>375</v>
      </c>
      <c r="FF29" s="49">
        <v>434</v>
      </c>
      <c r="FG29" s="49">
        <v>3303</v>
      </c>
      <c r="FH29" s="49">
        <v>333</v>
      </c>
      <c r="FI29" s="49">
        <v>433</v>
      </c>
      <c r="FJ29" s="49">
        <v>2299798</v>
      </c>
      <c r="FK29" s="52">
        <f t="shared" si="4"/>
        <v>5.9987651027248304E-2</v>
      </c>
      <c r="FL29" s="51">
        <v>38870725</v>
      </c>
      <c r="FM29" s="49">
        <v>0</v>
      </c>
      <c r="FN29" s="49">
        <v>0</v>
      </c>
      <c r="FO29" s="49">
        <v>38870725</v>
      </c>
      <c r="FP29" s="49">
        <v>0</v>
      </c>
      <c r="FQ29" s="49">
        <v>318166</v>
      </c>
      <c r="FR29" s="49">
        <v>0</v>
      </c>
      <c r="FS29" s="49">
        <v>65581</v>
      </c>
      <c r="FT29" s="50">
        <v>383747</v>
      </c>
      <c r="FU29" s="51">
        <v>7564</v>
      </c>
      <c r="FV29" s="49">
        <v>0</v>
      </c>
      <c r="FW29" s="49">
        <v>7564</v>
      </c>
      <c r="FX29" s="49">
        <v>34338</v>
      </c>
      <c r="FY29" s="49">
        <v>127547</v>
      </c>
      <c r="FZ29" s="49">
        <v>14612</v>
      </c>
      <c r="GA29" s="49">
        <v>17152</v>
      </c>
      <c r="GB29" s="50">
        <v>39455685</v>
      </c>
      <c r="GC29" s="51">
        <v>2331890</v>
      </c>
      <c r="GD29" s="49">
        <v>2331890</v>
      </c>
      <c r="GE29" s="49">
        <v>0</v>
      </c>
      <c r="GF29" s="49">
        <v>9541</v>
      </c>
      <c r="GG29" s="49">
        <v>0</v>
      </c>
      <c r="GH29" s="49">
        <v>1606</v>
      </c>
      <c r="GI29" s="50">
        <v>11147</v>
      </c>
      <c r="GJ29" s="51">
        <v>408</v>
      </c>
      <c r="GK29" s="49">
        <v>0</v>
      </c>
      <c r="GL29" s="49">
        <v>408</v>
      </c>
      <c r="GM29" s="49">
        <v>1030</v>
      </c>
      <c r="GN29" s="49">
        <v>3826</v>
      </c>
      <c r="GO29" s="49">
        <v>438</v>
      </c>
      <c r="GP29" s="49">
        <v>515</v>
      </c>
      <c r="GQ29" s="49">
        <v>2349254</v>
      </c>
      <c r="GR29" s="52">
        <f t="shared" si="5"/>
        <v>5.9990905752336753E-2</v>
      </c>
      <c r="GS29" s="51">
        <v>21757185</v>
      </c>
      <c r="GT29" s="49">
        <v>0</v>
      </c>
      <c r="GU29" s="49">
        <v>0</v>
      </c>
      <c r="GV29" s="49">
        <v>21757185</v>
      </c>
      <c r="GW29" s="49">
        <v>0</v>
      </c>
      <c r="GX29" s="49">
        <v>595262</v>
      </c>
      <c r="GY29" s="49">
        <v>0</v>
      </c>
      <c r="GZ29" s="49">
        <v>0</v>
      </c>
      <c r="HA29" s="50">
        <v>595262</v>
      </c>
      <c r="HB29" s="48">
        <v>18586</v>
      </c>
      <c r="HC29" s="49">
        <v>0</v>
      </c>
      <c r="HD29" s="49">
        <v>18586</v>
      </c>
      <c r="HE29" s="49">
        <v>80069</v>
      </c>
      <c r="HF29" s="49">
        <v>93325</v>
      </c>
      <c r="HG29" s="49">
        <v>11287</v>
      </c>
      <c r="HH29" s="49">
        <v>7345</v>
      </c>
      <c r="HI29" s="50">
        <v>22563059</v>
      </c>
      <c r="HJ29" s="51">
        <v>1305283</v>
      </c>
      <c r="HK29" s="49">
        <v>1305283</v>
      </c>
      <c r="HL29" s="49">
        <v>0</v>
      </c>
      <c r="HM29" s="49">
        <v>17852</v>
      </c>
      <c r="HN29" s="49">
        <v>0</v>
      </c>
      <c r="HO29" s="49">
        <v>0</v>
      </c>
      <c r="HP29" s="50">
        <v>17852</v>
      </c>
      <c r="HQ29" s="51">
        <v>1004</v>
      </c>
      <c r="HR29" s="49">
        <v>0</v>
      </c>
      <c r="HS29" s="49">
        <v>1004</v>
      </c>
      <c r="HT29" s="49">
        <v>2402</v>
      </c>
      <c r="HU29" s="49">
        <v>2800</v>
      </c>
      <c r="HV29" s="49">
        <v>339</v>
      </c>
      <c r="HW29" s="49">
        <v>220</v>
      </c>
      <c r="HX29" s="49">
        <v>1329900</v>
      </c>
      <c r="HY29" s="52">
        <f t="shared" si="6"/>
        <v>5.9993193053237359E-2</v>
      </c>
    </row>
    <row r="30" spans="1:233" s="22" customFormat="1" ht="12" customHeight="1" x14ac:dyDescent="0.2">
      <c r="A30" s="25">
        <v>19</v>
      </c>
      <c r="B30" s="26" t="s">
        <v>69</v>
      </c>
      <c r="C30" s="53">
        <v>428801</v>
      </c>
      <c r="D30" s="54">
        <v>0</v>
      </c>
      <c r="E30" s="54">
        <v>0</v>
      </c>
      <c r="F30" s="54">
        <v>428801</v>
      </c>
      <c r="G30" s="54">
        <v>0</v>
      </c>
      <c r="H30" s="54">
        <v>7221948</v>
      </c>
      <c r="I30" s="54">
        <v>25871</v>
      </c>
      <c r="J30" s="54">
        <v>1224687</v>
      </c>
      <c r="K30" s="55">
        <v>8472506</v>
      </c>
      <c r="L30" s="56">
        <v>40558</v>
      </c>
      <c r="M30" s="54">
        <v>0</v>
      </c>
      <c r="N30" s="54">
        <v>40558</v>
      </c>
      <c r="O30" s="54">
        <v>418992</v>
      </c>
      <c r="P30" s="54">
        <v>189888</v>
      </c>
      <c r="Q30" s="54">
        <v>1607</v>
      </c>
      <c r="R30" s="54">
        <v>59487</v>
      </c>
      <c r="S30" s="55">
        <v>9611839</v>
      </c>
      <c r="T30" s="56">
        <v>25380</v>
      </c>
      <c r="U30" s="54">
        <v>25380</v>
      </c>
      <c r="V30" s="54">
        <v>0</v>
      </c>
      <c r="W30" s="54">
        <v>216641</v>
      </c>
      <c r="X30" s="54">
        <v>621</v>
      </c>
      <c r="Y30" s="54">
        <v>30483</v>
      </c>
      <c r="Z30" s="55">
        <v>247745</v>
      </c>
      <c r="AA30" s="56">
        <v>2189</v>
      </c>
      <c r="AB30" s="54">
        <v>0</v>
      </c>
      <c r="AC30" s="54">
        <v>2189</v>
      </c>
      <c r="AD30" s="54">
        <v>12569</v>
      </c>
      <c r="AE30" s="54">
        <v>5695</v>
      </c>
      <c r="AF30" s="54">
        <v>48</v>
      </c>
      <c r="AG30" s="54">
        <v>1784</v>
      </c>
      <c r="AH30" s="54">
        <v>295410</v>
      </c>
      <c r="AI30" s="57">
        <f t="shared" si="0"/>
        <v>5.9188294803416967E-2</v>
      </c>
      <c r="AJ30" s="56">
        <v>45764339</v>
      </c>
      <c r="AK30" s="54">
        <v>0</v>
      </c>
      <c r="AL30" s="54">
        <v>0</v>
      </c>
      <c r="AM30" s="54">
        <v>45764339</v>
      </c>
      <c r="AN30" s="54">
        <v>0</v>
      </c>
      <c r="AO30" s="54">
        <v>3188978</v>
      </c>
      <c r="AP30" s="54">
        <v>0</v>
      </c>
      <c r="AQ30" s="54">
        <v>484374</v>
      </c>
      <c r="AR30" s="55">
        <v>3673352</v>
      </c>
      <c r="AS30" s="56">
        <v>13099</v>
      </c>
      <c r="AT30" s="54">
        <v>0</v>
      </c>
      <c r="AU30" s="54">
        <v>13099</v>
      </c>
      <c r="AV30" s="54">
        <v>1011321</v>
      </c>
      <c r="AW30" s="54">
        <v>136457</v>
      </c>
      <c r="AX30" s="54">
        <v>33896</v>
      </c>
      <c r="AY30" s="54">
        <v>40090</v>
      </c>
      <c r="AZ30" s="55">
        <v>50672554</v>
      </c>
      <c r="BA30" s="56">
        <v>2742698</v>
      </c>
      <c r="BB30" s="54">
        <v>2742698</v>
      </c>
      <c r="BC30" s="54">
        <v>0</v>
      </c>
      <c r="BD30" s="54">
        <v>95669</v>
      </c>
      <c r="BE30" s="54">
        <v>0</v>
      </c>
      <c r="BF30" s="54">
        <v>11913</v>
      </c>
      <c r="BG30" s="55">
        <v>107582</v>
      </c>
      <c r="BH30" s="56">
        <v>707</v>
      </c>
      <c r="BI30" s="54">
        <v>0</v>
      </c>
      <c r="BJ30" s="54">
        <v>707</v>
      </c>
      <c r="BK30" s="54">
        <v>30339</v>
      </c>
      <c r="BL30" s="54">
        <v>4094</v>
      </c>
      <c r="BM30" s="54">
        <v>1017</v>
      </c>
      <c r="BN30" s="54">
        <v>1203</v>
      </c>
      <c r="BO30" s="54">
        <v>2887640</v>
      </c>
      <c r="BP30" s="57">
        <f t="shared" si="1"/>
        <v>5.9930899471748081E-2</v>
      </c>
      <c r="BQ30" s="56">
        <v>131163164</v>
      </c>
      <c r="BR30" s="54">
        <v>0</v>
      </c>
      <c r="BS30" s="54">
        <v>0</v>
      </c>
      <c r="BT30" s="54">
        <v>131163164</v>
      </c>
      <c r="BU30" s="54">
        <v>0</v>
      </c>
      <c r="BV30" s="54">
        <v>2489151</v>
      </c>
      <c r="BW30" s="54">
        <v>0</v>
      </c>
      <c r="BX30" s="54">
        <v>187365</v>
      </c>
      <c r="BY30" s="55">
        <v>2676516</v>
      </c>
      <c r="BZ30" s="56">
        <v>40363</v>
      </c>
      <c r="CA30" s="54">
        <v>0</v>
      </c>
      <c r="CB30" s="54">
        <v>40363</v>
      </c>
      <c r="CC30" s="54">
        <v>114190</v>
      </c>
      <c r="CD30" s="54">
        <v>148337</v>
      </c>
      <c r="CE30" s="54">
        <v>55351</v>
      </c>
      <c r="CF30" s="54">
        <v>47935</v>
      </c>
      <c r="CG30" s="55">
        <v>134245856</v>
      </c>
      <c r="CH30" s="56">
        <v>7866128</v>
      </c>
      <c r="CI30" s="54">
        <v>7866128</v>
      </c>
      <c r="CJ30" s="54">
        <v>0</v>
      </c>
      <c r="CK30" s="54">
        <v>74674</v>
      </c>
      <c r="CL30" s="54">
        <v>0</v>
      </c>
      <c r="CM30" s="54">
        <v>4497</v>
      </c>
      <c r="CN30" s="55">
        <v>79171</v>
      </c>
      <c r="CO30" s="56">
        <v>2180</v>
      </c>
      <c r="CP30" s="54">
        <v>0</v>
      </c>
      <c r="CQ30" s="54">
        <v>2180</v>
      </c>
      <c r="CR30" s="54">
        <v>3426</v>
      </c>
      <c r="CS30" s="54">
        <v>4450</v>
      </c>
      <c r="CT30" s="54">
        <v>1660</v>
      </c>
      <c r="CU30" s="54">
        <v>1438</v>
      </c>
      <c r="CV30" s="54">
        <v>7958453</v>
      </c>
      <c r="CW30" s="57">
        <f t="shared" si="2"/>
        <v>5.9972081795770037E-2</v>
      </c>
      <c r="CX30" s="56">
        <v>132225048</v>
      </c>
      <c r="CY30" s="54">
        <v>122</v>
      </c>
      <c r="CZ30" s="54">
        <v>0</v>
      </c>
      <c r="DA30" s="54">
        <v>132225170</v>
      </c>
      <c r="DB30" s="54">
        <v>0</v>
      </c>
      <c r="DC30" s="54">
        <v>1714892</v>
      </c>
      <c r="DD30" s="54">
        <v>0</v>
      </c>
      <c r="DE30" s="54">
        <v>82818</v>
      </c>
      <c r="DF30" s="55">
        <v>1797710</v>
      </c>
      <c r="DG30" s="56">
        <v>24297</v>
      </c>
      <c r="DH30" s="54">
        <v>0</v>
      </c>
      <c r="DI30" s="54">
        <v>24297</v>
      </c>
      <c r="DJ30" s="54">
        <v>473093</v>
      </c>
      <c r="DK30" s="54">
        <v>233389</v>
      </c>
      <c r="DL30" s="54">
        <v>19205</v>
      </c>
      <c r="DM30" s="54">
        <v>55542</v>
      </c>
      <c r="DN30" s="55">
        <v>134828406</v>
      </c>
      <c r="DO30" s="56">
        <v>7931257</v>
      </c>
      <c r="DP30" s="54">
        <v>7931257</v>
      </c>
      <c r="DQ30" s="54">
        <v>0</v>
      </c>
      <c r="DR30" s="54">
        <v>51447</v>
      </c>
      <c r="DS30" s="54">
        <v>0</v>
      </c>
      <c r="DT30" s="54">
        <v>1988</v>
      </c>
      <c r="DU30" s="55">
        <v>53435</v>
      </c>
      <c r="DV30" s="56">
        <v>1312</v>
      </c>
      <c r="DW30" s="54">
        <v>0</v>
      </c>
      <c r="DX30" s="54">
        <v>1312</v>
      </c>
      <c r="DY30" s="54">
        <v>14193</v>
      </c>
      <c r="DZ30" s="54">
        <v>7002</v>
      </c>
      <c r="EA30" s="54">
        <v>576</v>
      </c>
      <c r="EB30" s="54">
        <v>1666</v>
      </c>
      <c r="EC30" s="54">
        <v>8009441</v>
      </c>
      <c r="ED30" s="57">
        <f t="shared" si="3"/>
        <v>5.9982959371502415E-2</v>
      </c>
      <c r="EE30" s="56">
        <v>92887901</v>
      </c>
      <c r="EF30" s="54">
        <v>0</v>
      </c>
      <c r="EG30" s="54">
        <v>0</v>
      </c>
      <c r="EH30" s="54">
        <v>92887901</v>
      </c>
      <c r="EI30" s="54">
        <v>0</v>
      </c>
      <c r="EJ30" s="54">
        <v>1296077</v>
      </c>
      <c r="EK30" s="54">
        <v>0</v>
      </c>
      <c r="EL30" s="54">
        <v>19221</v>
      </c>
      <c r="EM30" s="55">
        <v>1315298</v>
      </c>
      <c r="EN30" s="56">
        <v>49072</v>
      </c>
      <c r="EO30" s="54">
        <v>0</v>
      </c>
      <c r="EP30" s="54">
        <v>49072</v>
      </c>
      <c r="EQ30" s="54">
        <v>65676</v>
      </c>
      <c r="ER30" s="54">
        <v>292763</v>
      </c>
      <c r="ES30" s="54">
        <v>25685</v>
      </c>
      <c r="ET30" s="54">
        <v>35706</v>
      </c>
      <c r="EU30" s="55">
        <v>94672101</v>
      </c>
      <c r="EV30" s="56">
        <v>5572129</v>
      </c>
      <c r="EW30" s="54">
        <v>5572129</v>
      </c>
      <c r="EX30" s="54">
        <v>0</v>
      </c>
      <c r="EY30" s="54">
        <v>38883</v>
      </c>
      <c r="EZ30" s="54">
        <v>0</v>
      </c>
      <c r="FA30" s="54">
        <v>461</v>
      </c>
      <c r="FB30" s="55">
        <v>39344</v>
      </c>
      <c r="FC30" s="56">
        <v>2650</v>
      </c>
      <c r="FD30" s="54">
        <v>0</v>
      </c>
      <c r="FE30" s="54">
        <v>2650</v>
      </c>
      <c r="FF30" s="54">
        <v>1970</v>
      </c>
      <c r="FG30" s="54">
        <v>8783</v>
      </c>
      <c r="FH30" s="54">
        <v>770</v>
      </c>
      <c r="FI30" s="54">
        <v>1071</v>
      </c>
      <c r="FJ30" s="54">
        <v>5626717</v>
      </c>
      <c r="FK30" s="57">
        <f t="shared" si="4"/>
        <v>5.998767266793982E-2</v>
      </c>
      <c r="FL30" s="56">
        <v>95691811</v>
      </c>
      <c r="FM30" s="54">
        <v>0</v>
      </c>
      <c r="FN30" s="54">
        <v>0</v>
      </c>
      <c r="FO30" s="54">
        <v>95691811</v>
      </c>
      <c r="FP30" s="54">
        <v>0</v>
      </c>
      <c r="FQ30" s="54">
        <v>1715544</v>
      </c>
      <c r="FR30" s="54">
        <v>0</v>
      </c>
      <c r="FS30" s="54">
        <v>4952</v>
      </c>
      <c r="FT30" s="55">
        <v>1720496</v>
      </c>
      <c r="FU30" s="56">
        <v>85113</v>
      </c>
      <c r="FV30" s="54">
        <v>1980</v>
      </c>
      <c r="FW30" s="54">
        <v>87093</v>
      </c>
      <c r="FX30" s="54">
        <v>1056657</v>
      </c>
      <c r="FY30" s="54">
        <v>228365</v>
      </c>
      <c r="FZ30" s="54">
        <v>44364</v>
      </c>
      <c r="GA30" s="54">
        <v>63565</v>
      </c>
      <c r="GB30" s="55">
        <v>98892351</v>
      </c>
      <c r="GC30" s="56">
        <v>5740620</v>
      </c>
      <c r="GD30" s="54">
        <v>5740620</v>
      </c>
      <c r="GE30" s="54">
        <v>0</v>
      </c>
      <c r="GF30" s="54">
        <v>51466</v>
      </c>
      <c r="GG30" s="54">
        <v>0</v>
      </c>
      <c r="GH30" s="54">
        <v>119</v>
      </c>
      <c r="GI30" s="55">
        <v>51585</v>
      </c>
      <c r="GJ30" s="56">
        <v>4596</v>
      </c>
      <c r="GK30" s="54">
        <v>59</v>
      </c>
      <c r="GL30" s="54">
        <v>4655</v>
      </c>
      <c r="GM30" s="54">
        <v>31699</v>
      </c>
      <c r="GN30" s="54">
        <v>6851</v>
      </c>
      <c r="GO30" s="54">
        <v>1331</v>
      </c>
      <c r="GP30" s="54">
        <v>1907</v>
      </c>
      <c r="GQ30" s="54">
        <v>5838648</v>
      </c>
      <c r="GR30" s="57">
        <f t="shared" si="5"/>
        <v>5.9990713311925931E-2</v>
      </c>
      <c r="GS30" s="56">
        <v>53050551</v>
      </c>
      <c r="GT30" s="54">
        <v>0</v>
      </c>
      <c r="GU30" s="54">
        <v>0</v>
      </c>
      <c r="GV30" s="54">
        <v>53050551</v>
      </c>
      <c r="GW30" s="54">
        <v>0</v>
      </c>
      <c r="GX30" s="54">
        <v>810606</v>
      </c>
      <c r="GY30" s="54">
        <v>0</v>
      </c>
      <c r="GZ30" s="54">
        <v>45408</v>
      </c>
      <c r="HA30" s="55">
        <v>856014</v>
      </c>
      <c r="HB30" s="53">
        <v>5560</v>
      </c>
      <c r="HC30" s="54">
        <v>0</v>
      </c>
      <c r="HD30" s="54">
        <v>5560</v>
      </c>
      <c r="HE30" s="54">
        <v>95771</v>
      </c>
      <c r="HF30" s="54">
        <v>222073</v>
      </c>
      <c r="HG30" s="54">
        <v>52713</v>
      </c>
      <c r="HH30" s="54">
        <v>11788</v>
      </c>
      <c r="HI30" s="55">
        <v>54294470</v>
      </c>
      <c r="HJ30" s="56">
        <v>3182660</v>
      </c>
      <c r="HK30" s="54">
        <v>3182660</v>
      </c>
      <c r="HL30" s="54">
        <v>0</v>
      </c>
      <c r="HM30" s="54">
        <v>24318</v>
      </c>
      <c r="HN30" s="54">
        <v>0</v>
      </c>
      <c r="HO30" s="54">
        <v>1090</v>
      </c>
      <c r="HP30" s="55">
        <v>25408</v>
      </c>
      <c r="HQ30" s="56">
        <v>300</v>
      </c>
      <c r="HR30" s="54">
        <v>0</v>
      </c>
      <c r="HS30" s="54">
        <v>300</v>
      </c>
      <c r="HT30" s="54">
        <v>2873</v>
      </c>
      <c r="HU30" s="54">
        <v>6662</v>
      </c>
      <c r="HV30" s="54">
        <v>1582</v>
      </c>
      <c r="HW30" s="54">
        <v>354</v>
      </c>
      <c r="HX30" s="54">
        <v>3219839</v>
      </c>
      <c r="HY30" s="57">
        <f t="shared" si="6"/>
        <v>5.9992967839297279E-2</v>
      </c>
    </row>
    <row r="31" spans="1:233" s="22" customFormat="1" ht="12" customHeight="1" x14ac:dyDescent="0.2">
      <c r="A31" s="23">
        <v>20</v>
      </c>
      <c r="B31" s="24" t="s">
        <v>70</v>
      </c>
      <c r="C31" s="48">
        <v>559042</v>
      </c>
      <c r="D31" s="49">
        <v>0</v>
      </c>
      <c r="E31" s="49">
        <v>0</v>
      </c>
      <c r="F31" s="49">
        <v>559042</v>
      </c>
      <c r="G31" s="49">
        <v>0</v>
      </c>
      <c r="H31" s="49">
        <v>15832649</v>
      </c>
      <c r="I31" s="49">
        <v>48848</v>
      </c>
      <c r="J31" s="49">
        <v>2166146</v>
      </c>
      <c r="K31" s="50">
        <v>18047643</v>
      </c>
      <c r="L31" s="51">
        <v>97340</v>
      </c>
      <c r="M31" s="49">
        <v>0</v>
      </c>
      <c r="N31" s="49">
        <v>97340</v>
      </c>
      <c r="O31" s="49">
        <v>586986</v>
      </c>
      <c r="P31" s="49">
        <v>1514387</v>
      </c>
      <c r="Q31" s="49">
        <v>18822</v>
      </c>
      <c r="R31" s="49">
        <v>63505</v>
      </c>
      <c r="S31" s="50">
        <v>20887725</v>
      </c>
      <c r="T31" s="51">
        <v>33052</v>
      </c>
      <c r="U31" s="49">
        <v>33052</v>
      </c>
      <c r="V31" s="49">
        <v>0</v>
      </c>
      <c r="W31" s="49">
        <v>474979</v>
      </c>
      <c r="X31" s="49">
        <v>1347</v>
      </c>
      <c r="Y31" s="49">
        <v>54144</v>
      </c>
      <c r="Z31" s="50">
        <v>530470</v>
      </c>
      <c r="AA31" s="51">
        <v>5256</v>
      </c>
      <c r="AB31" s="49">
        <v>0</v>
      </c>
      <c r="AC31" s="49">
        <v>5256</v>
      </c>
      <c r="AD31" s="49">
        <v>17609</v>
      </c>
      <c r="AE31" s="49">
        <v>45432</v>
      </c>
      <c r="AF31" s="49">
        <v>565</v>
      </c>
      <c r="AG31" s="49">
        <v>1905</v>
      </c>
      <c r="AH31" s="49">
        <v>634289</v>
      </c>
      <c r="AI31" s="52">
        <f t="shared" si="0"/>
        <v>5.9122570397215239E-2</v>
      </c>
      <c r="AJ31" s="51">
        <v>54984710</v>
      </c>
      <c r="AK31" s="49">
        <v>205</v>
      </c>
      <c r="AL31" s="49">
        <v>0</v>
      </c>
      <c r="AM31" s="49">
        <v>54984915</v>
      </c>
      <c r="AN31" s="49">
        <v>0</v>
      </c>
      <c r="AO31" s="49">
        <v>4559077</v>
      </c>
      <c r="AP31" s="49">
        <v>45534</v>
      </c>
      <c r="AQ31" s="49">
        <v>803060</v>
      </c>
      <c r="AR31" s="50">
        <v>5407671</v>
      </c>
      <c r="AS31" s="51">
        <v>12872</v>
      </c>
      <c r="AT31" s="49">
        <v>0</v>
      </c>
      <c r="AU31" s="49">
        <v>12872</v>
      </c>
      <c r="AV31" s="49">
        <v>229732</v>
      </c>
      <c r="AW31" s="49">
        <v>266998</v>
      </c>
      <c r="AX31" s="49">
        <v>58338</v>
      </c>
      <c r="AY31" s="49">
        <v>54192</v>
      </c>
      <c r="AZ31" s="50">
        <v>61014718</v>
      </c>
      <c r="BA31" s="51">
        <v>3295267</v>
      </c>
      <c r="BB31" s="49">
        <v>3295267</v>
      </c>
      <c r="BC31" s="49">
        <v>0</v>
      </c>
      <c r="BD31" s="49">
        <v>136772</v>
      </c>
      <c r="BE31" s="49">
        <v>1210</v>
      </c>
      <c r="BF31" s="49">
        <v>19605</v>
      </c>
      <c r="BG31" s="50">
        <v>157587</v>
      </c>
      <c r="BH31" s="51">
        <v>695</v>
      </c>
      <c r="BI31" s="49">
        <v>0</v>
      </c>
      <c r="BJ31" s="49">
        <v>695</v>
      </c>
      <c r="BK31" s="49">
        <v>6892</v>
      </c>
      <c r="BL31" s="49">
        <v>8010</v>
      </c>
      <c r="BM31" s="49">
        <v>1750</v>
      </c>
      <c r="BN31" s="49">
        <v>1626</v>
      </c>
      <c r="BO31" s="49">
        <v>3471827</v>
      </c>
      <c r="BP31" s="52">
        <f t="shared" si="1"/>
        <v>5.9930382724061683E-2</v>
      </c>
      <c r="BQ31" s="51">
        <v>158529354</v>
      </c>
      <c r="BR31" s="49">
        <v>0</v>
      </c>
      <c r="BS31" s="49">
        <v>0</v>
      </c>
      <c r="BT31" s="49">
        <v>158529354</v>
      </c>
      <c r="BU31" s="49">
        <v>0</v>
      </c>
      <c r="BV31" s="49">
        <v>5140550</v>
      </c>
      <c r="BW31" s="49">
        <v>1165233</v>
      </c>
      <c r="BX31" s="49">
        <v>427405</v>
      </c>
      <c r="BY31" s="50">
        <v>6733188</v>
      </c>
      <c r="BZ31" s="51">
        <v>42431</v>
      </c>
      <c r="CA31" s="49">
        <v>0</v>
      </c>
      <c r="CB31" s="49">
        <v>42431</v>
      </c>
      <c r="CC31" s="49">
        <v>870643</v>
      </c>
      <c r="CD31" s="49">
        <v>501333</v>
      </c>
      <c r="CE31" s="49">
        <v>102059</v>
      </c>
      <c r="CF31" s="49">
        <v>53533</v>
      </c>
      <c r="CG31" s="50">
        <v>166832541</v>
      </c>
      <c r="CH31" s="51">
        <v>9507319</v>
      </c>
      <c r="CI31" s="49">
        <v>9507319</v>
      </c>
      <c r="CJ31" s="49">
        <v>0</v>
      </c>
      <c r="CK31" s="49">
        <v>154217</v>
      </c>
      <c r="CL31" s="49">
        <v>34597</v>
      </c>
      <c r="CM31" s="49">
        <v>10294</v>
      </c>
      <c r="CN31" s="50">
        <v>199108</v>
      </c>
      <c r="CO31" s="51">
        <v>2291</v>
      </c>
      <c r="CP31" s="49">
        <v>0</v>
      </c>
      <c r="CQ31" s="49">
        <v>2291</v>
      </c>
      <c r="CR31" s="49">
        <v>26119</v>
      </c>
      <c r="CS31" s="49">
        <v>15040</v>
      </c>
      <c r="CT31" s="49">
        <v>3062</v>
      </c>
      <c r="CU31" s="49">
        <v>1606</v>
      </c>
      <c r="CV31" s="49">
        <v>9754545</v>
      </c>
      <c r="CW31" s="52">
        <f t="shared" si="2"/>
        <v>5.9971978438769141E-2</v>
      </c>
      <c r="CX31" s="51">
        <v>161657002</v>
      </c>
      <c r="CY31" s="49">
        <v>0</v>
      </c>
      <c r="CZ31" s="49">
        <v>0</v>
      </c>
      <c r="DA31" s="49">
        <v>161657002</v>
      </c>
      <c r="DB31" s="49">
        <v>0</v>
      </c>
      <c r="DC31" s="49">
        <v>4471829</v>
      </c>
      <c r="DD31" s="49">
        <v>21178</v>
      </c>
      <c r="DE31" s="49">
        <v>351819</v>
      </c>
      <c r="DF31" s="50">
        <v>4844826</v>
      </c>
      <c r="DG31" s="51">
        <v>17006</v>
      </c>
      <c r="DH31" s="49">
        <v>0</v>
      </c>
      <c r="DI31" s="49">
        <v>17006</v>
      </c>
      <c r="DJ31" s="49">
        <v>304438</v>
      </c>
      <c r="DK31" s="49">
        <v>413756</v>
      </c>
      <c r="DL31" s="49">
        <v>54890</v>
      </c>
      <c r="DM31" s="49">
        <v>47970</v>
      </c>
      <c r="DN31" s="50">
        <v>167339888</v>
      </c>
      <c r="DO31" s="51">
        <v>9696652</v>
      </c>
      <c r="DP31" s="49">
        <v>9696652</v>
      </c>
      <c r="DQ31" s="49">
        <v>0</v>
      </c>
      <c r="DR31" s="49">
        <v>134155</v>
      </c>
      <c r="DS31" s="49">
        <v>571</v>
      </c>
      <c r="DT31" s="49">
        <v>8546</v>
      </c>
      <c r="DU31" s="50">
        <v>143272</v>
      </c>
      <c r="DV31" s="51">
        <v>918</v>
      </c>
      <c r="DW31" s="49">
        <v>0</v>
      </c>
      <c r="DX31" s="49">
        <v>918</v>
      </c>
      <c r="DY31" s="49">
        <v>9133</v>
      </c>
      <c r="DZ31" s="49">
        <v>12413</v>
      </c>
      <c r="EA31" s="49">
        <v>1647</v>
      </c>
      <c r="EB31" s="49">
        <v>1439</v>
      </c>
      <c r="EC31" s="49">
        <v>9865474</v>
      </c>
      <c r="ED31" s="52">
        <f t="shared" si="3"/>
        <v>5.9982876584584933E-2</v>
      </c>
      <c r="EE31" s="51">
        <v>122786636</v>
      </c>
      <c r="EF31" s="49">
        <v>0</v>
      </c>
      <c r="EG31" s="49">
        <v>0</v>
      </c>
      <c r="EH31" s="49">
        <v>122786636</v>
      </c>
      <c r="EI31" s="49">
        <v>0</v>
      </c>
      <c r="EJ31" s="49">
        <v>2698497</v>
      </c>
      <c r="EK31" s="49">
        <v>522010</v>
      </c>
      <c r="EL31" s="49">
        <v>209611</v>
      </c>
      <c r="EM31" s="50">
        <v>3430118</v>
      </c>
      <c r="EN31" s="51">
        <v>12421</v>
      </c>
      <c r="EO31" s="49">
        <v>0</v>
      </c>
      <c r="EP31" s="49">
        <v>12421</v>
      </c>
      <c r="EQ31" s="49">
        <v>681706</v>
      </c>
      <c r="ER31" s="49">
        <v>354580</v>
      </c>
      <c r="ES31" s="49">
        <v>76489</v>
      </c>
      <c r="ET31" s="49">
        <v>61401</v>
      </c>
      <c r="EU31" s="50">
        <v>127403351</v>
      </c>
      <c r="EV31" s="51">
        <v>7365695</v>
      </c>
      <c r="EW31" s="49">
        <v>7365695</v>
      </c>
      <c r="EX31" s="49">
        <v>0</v>
      </c>
      <c r="EY31" s="49">
        <v>80955</v>
      </c>
      <c r="EZ31" s="49">
        <v>15420</v>
      </c>
      <c r="FA31" s="49">
        <v>5297</v>
      </c>
      <c r="FB31" s="50">
        <v>101672</v>
      </c>
      <c r="FC31" s="51">
        <v>671</v>
      </c>
      <c r="FD31" s="49">
        <v>0</v>
      </c>
      <c r="FE31" s="49">
        <v>671</v>
      </c>
      <c r="FF31" s="49">
        <v>20451</v>
      </c>
      <c r="FG31" s="49">
        <v>10637</v>
      </c>
      <c r="FH31" s="49">
        <v>2295</v>
      </c>
      <c r="FI31" s="49">
        <v>1842</v>
      </c>
      <c r="FJ31" s="49">
        <v>7503263</v>
      </c>
      <c r="FK31" s="52">
        <f t="shared" si="4"/>
        <v>5.9987757951117743E-2</v>
      </c>
      <c r="FL31" s="51">
        <v>138856960</v>
      </c>
      <c r="FM31" s="49">
        <v>6244</v>
      </c>
      <c r="FN31" s="49">
        <v>0</v>
      </c>
      <c r="FO31" s="49">
        <v>138863204</v>
      </c>
      <c r="FP31" s="49">
        <v>0</v>
      </c>
      <c r="FQ31" s="49">
        <v>3065393</v>
      </c>
      <c r="FR31" s="49">
        <v>313072</v>
      </c>
      <c r="FS31" s="49">
        <v>20365</v>
      </c>
      <c r="FT31" s="50">
        <v>3398830</v>
      </c>
      <c r="FU31" s="51">
        <v>9520</v>
      </c>
      <c r="FV31" s="49">
        <v>0</v>
      </c>
      <c r="FW31" s="49">
        <v>9520</v>
      </c>
      <c r="FX31" s="49">
        <v>895520</v>
      </c>
      <c r="FY31" s="49">
        <v>1505579</v>
      </c>
      <c r="FZ31" s="49">
        <v>72342</v>
      </c>
      <c r="GA31" s="49">
        <v>65307</v>
      </c>
      <c r="GB31" s="50">
        <v>144810302</v>
      </c>
      <c r="GC31" s="51">
        <v>8330515</v>
      </c>
      <c r="GD31" s="49">
        <v>8330515</v>
      </c>
      <c r="GE31" s="49">
        <v>0</v>
      </c>
      <c r="GF31" s="49">
        <v>91962</v>
      </c>
      <c r="GG31" s="49">
        <v>9272</v>
      </c>
      <c r="GH31" s="49">
        <v>489</v>
      </c>
      <c r="GI31" s="50">
        <v>101723</v>
      </c>
      <c r="GJ31" s="51">
        <v>514</v>
      </c>
      <c r="GK31" s="49">
        <v>0</v>
      </c>
      <c r="GL31" s="49">
        <v>514</v>
      </c>
      <c r="GM31" s="49">
        <v>26866</v>
      </c>
      <c r="GN31" s="49">
        <v>45167</v>
      </c>
      <c r="GO31" s="49">
        <v>2170</v>
      </c>
      <c r="GP31" s="49">
        <v>1959</v>
      </c>
      <c r="GQ31" s="49">
        <v>8508914</v>
      </c>
      <c r="GR31" s="52">
        <f t="shared" si="5"/>
        <v>5.9990802171034453E-2</v>
      </c>
      <c r="GS31" s="51">
        <v>84441868</v>
      </c>
      <c r="GT31" s="49">
        <v>0</v>
      </c>
      <c r="GU31" s="49">
        <v>0</v>
      </c>
      <c r="GV31" s="49">
        <v>84441868</v>
      </c>
      <c r="GW31" s="49">
        <v>0</v>
      </c>
      <c r="GX31" s="49">
        <v>2260932</v>
      </c>
      <c r="GY31" s="49">
        <v>177737</v>
      </c>
      <c r="GZ31" s="49">
        <v>1658</v>
      </c>
      <c r="HA31" s="50">
        <v>2440327</v>
      </c>
      <c r="HB31" s="48">
        <v>20605</v>
      </c>
      <c r="HC31" s="49">
        <v>0</v>
      </c>
      <c r="HD31" s="49">
        <v>20605</v>
      </c>
      <c r="HE31" s="49">
        <v>226379</v>
      </c>
      <c r="HF31" s="49">
        <v>366290</v>
      </c>
      <c r="HG31" s="49">
        <v>48568</v>
      </c>
      <c r="HH31" s="49">
        <v>62339</v>
      </c>
      <c r="HI31" s="50">
        <v>87606376</v>
      </c>
      <c r="HJ31" s="51">
        <v>5065906</v>
      </c>
      <c r="HK31" s="49">
        <v>5065906</v>
      </c>
      <c r="HL31" s="49">
        <v>0</v>
      </c>
      <c r="HM31" s="49">
        <v>67828</v>
      </c>
      <c r="HN31" s="49">
        <v>5092</v>
      </c>
      <c r="HO31" s="49">
        <v>40</v>
      </c>
      <c r="HP31" s="50">
        <v>72960</v>
      </c>
      <c r="HQ31" s="51">
        <v>1112</v>
      </c>
      <c r="HR31" s="49">
        <v>0</v>
      </c>
      <c r="HS31" s="49">
        <v>1112</v>
      </c>
      <c r="HT31" s="49">
        <v>6791</v>
      </c>
      <c r="HU31" s="49">
        <v>10989</v>
      </c>
      <c r="HV31" s="49">
        <v>1457</v>
      </c>
      <c r="HW31" s="49">
        <v>1870</v>
      </c>
      <c r="HX31" s="49">
        <v>5161085</v>
      </c>
      <c r="HY31" s="52">
        <f t="shared" si="6"/>
        <v>5.9992822517853345E-2</v>
      </c>
    </row>
    <row r="32" spans="1:233" s="22" customFormat="1" ht="12" customHeight="1" x14ac:dyDescent="0.2">
      <c r="A32" s="25">
        <v>21</v>
      </c>
      <c r="B32" s="26" t="s">
        <v>71</v>
      </c>
      <c r="C32" s="53">
        <v>552075</v>
      </c>
      <c r="D32" s="54">
        <v>0</v>
      </c>
      <c r="E32" s="54">
        <v>0</v>
      </c>
      <c r="F32" s="54">
        <v>552075</v>
      </c>
      <c r="G32" s="54">
        <v>0</v>
      </c>
      <c r="H32" s="54">
        <v>7655806</v>
      </c>
      <c r="I32" s="54">
        <v>191443</v>
      </c>
      <c r="J32" s="54">
        <v>885073</v>
      </c>
      <c r="K32" s="55">
        <v>8732322</v>
      </c>
      <c r="L32" s="56">
        <v>39367</v>
      </c>
      <c r="M32" s="54">
        <v>0</v>
      </c>
      <c r="N32" s="54">
        <v>39367</v>
      </c>
      <c r="O32" s="54">
        <v>176584</v>
      </c>
      <c r="P32" s="54">
        <v>308658</v>
      </c>
      <c r="Q32" s="54">
        <v>52138</v>
      </c>
      <c r="R32" s="54">
        <v>111840</v>
      </c>
      <c r="S32" s="55">
        <v>9972984</v>
      </c>
      <c r="T32" s="56">
        <v>32675</v>
      </c>
      <c r="U32" s="54">
        <v>32675</v>
      </c>
      <c r="V32" s="54">
        <v>0</v>
      </c>
      <c r="W32" s="54">
        <v>229669</v>
      </c>
      <c r="X32" s="54">
        <v>5418</v>
      </c>
      <c r="Y32" s="54">
        <v>21843</v>
      </c>
      <c r="Z32" s="55">
        <v>256930</v>
      </c>
      <c r="AA32" s="56">
        <v>2126</v>
      </c>
      <c r="AB32" s="54">
        <v>0</v>
      </c>
      <c r="AC32" s="54">
        <v>2126</v>
      </c>
      <c r="AD32" s="54">
        <v>5296</v>
      </c>
      <c r="AE32" s="54">
        <v>9258</v>
      </c>
      <c r="AF32" s="54">
        <v>1564</v>
      </c>
      <c r="AG32" s="54">
        <v>3352</v>
      </c>
      <c r="AH32" s="54">
        <v>311201</v>
      </c>
      <c r="AI32" s="57">
        <f t="shared" si="0"/>
        <v>5.9185799030928771E-2</v>
      </c>
      <c r="AJ32" s="56">
        <v>55266981</v>
      </c>
      <c r="AK32" s="54">
        <v>0</v>
      </c>
      <c r="AL32" s="54">
        <v>0</v>
      </c>
      <c r="AM32" s="54">
        <v>55266981</v>
      </c>
      <c r="AN32" s="54">
        <v>0</v>
      </c>
      <c r="AO32" s="54">
        <v>4324541</v>
      </c>
      <c r="AP32" s="54">
        <v>21482</v>
      </c>
      <c r="AQ32" s="54">
        <v>432097</v>
      </c>
      <c r="AR32" s="55">
        <v>4778120</v>
      </c>
      <c r="AS32" s="56">
        <v>40907</v>
      </c>
      <c r="AT32" s="54">
        <v>0</v>
      </c>
      <c r="AU32" s="54">
        <v>40907</v>
      </c>
      <c r="AV32" s="54">
        <v>283084</v>
      </c>
      <c r="AW32" s="54">
        <v>142235</v>
      </c>
      <c r="AX32" s="54">
        <v>82370</v>
      </c>
      <c r="AY32" s="54">
        <v>27921</v>
      </c>
      <c r="AZ32" s="55">
        <v>60621618</v>
      </c>
      <c r="BA32" s="56">
        <v>3312148</v>
      </c>
      <c r="BB32" s="54">
        <v>3312148</v>
      </c>
      <c r="BC32" s="54">
        <v>0</v>
      </c>
      <c r="BD32" s="54">
        <v>129743</v>
      </c>
      <c r="BE32" s="54">
        <v>516</v>
      </c>
      <c r="BF32" s="54">
        <v>10666</v>
      </c>
      <c r="BG32" s="55">
        <v>140925</v>
      </c>
      <c r="BH32" s="56">
        <v>2209</v>
      </c>
      <c r="BI32" s="54">
        <v>0</v>
      </c>
      <c r="BJ32" s="54">
        <v>2209</v>
      </c>
      <c r="BK32" s="54">
        <v>8494</v>
      </c>
      <c r="BL32" s="54">
        <v>4266</v>
      </c>
      <c r="BM32" s="54">
        <v>2471</v>
      </c>
      <c r="BN32" s="54">
        <v>838</v>
      </c>
      <c r="BO32" s="54">
        <v>3471351</v>
      </c>
      <c r="BP32" s="57">
        <f t="shared" si="1"/>
        <v>5.9929960711984614E-2</v>
      </c>
      <c r="BQ32" s="56">
        <v>150114862</v>
      </c>
      <c r="BR32" s="54">
        <v>0</v>
      </c>
      <c r="BS32" s="54">
        <v>0</v>
      </c>
      <c r="BT32" s="54">
        <v>150114862</v>
      </c>
      <c r="BU32" s="54">
        <v>0</v>
      </c>
      <c r="BV32" s="54">
        <v>4068308</v>
      </c>
      <c r="BW32" s="54">
        <v>3427</v>
      </c>
      <c r="BX32" s="54">
        <v>82668</v>
      </c>
      <c r="BY32" s="55">
        <v>4154403</v>
      </c>
      <c r="BZ32" s="56">
        <v>20582</v>
      </c>
      <c r="CA32" s="54">
        <v>0</v>
      </c>
      <c r="CB32" s="54">
        <v>20582</v>
      </c>
      <c r="CC32" s="54">
        <v>212276</v>
      </c>
      <c r="CD32" s="54">
        <v>181544</v>
      </c>
      <c r="CE32" s="54">
        <v>24092</v>
      </c>
      <c r="CF32" s="54">
        <v>33959</v>
      </c>
      <c r="CG32" s="55">
        <v>154741718</v>
      </c>
      <c r="CH32" s="56">
        <v>9002782</v>
      </c>
      <c r="CI32" s="54">
        <v>9002782</v>
      </c>
      <c r="CJ32" s="54">
        <v>0</v>
      </c>
      <c r="CK32" s="54">
        <v>122055</v>
      </c>
      <c r="CL32" s="54">
        <v>82</v>
      </c>
      <c r="CM32" s="54">
        <v>1984</v>
      </c>
      <c r="CN32" s="55">
        <v>124121</v>
      </c>
      <c r="CO32" s="56">
        <v>1112</v>
      </c>
      <c r="CP32" s="54">
        <v>0</v>
      </c>
      <c r="CQ32" s="54">
        <v>1112</v>
      </c>
      <c r="CR32" s="54">
        <v>6369</v>
      </c>
      <c r="CS32" s="54">
        <v>5439</v>
      </c>
      <c r="CT32" s="54">
        <v>722</v>
      </c>
      <c r="CU32" s="54">
        <v>1020</v>
      </c>
      <c r="CV32" s="54">
        <v>9141565</v>
      </c>
      <c r="CW32" s="57">
        <f t="shared" si="2"/>
        <v>5.9972622830642842E-2</v>
      </c>
      <c r="CX32" s="56">
        <v>149026092</v>
      </c>
      <c r="CY32" s="54">
        <v>0</v>
      </c>
      <c r="CZ32" s="54">
        <v>0</v>
      </c>
      <c r="DA32" s="54">
        <v>149026092</v>
      </c>
      <c r="DB32" s="54">
        <v>0</v>
      </c>
      <c r="DC32" s="54">
        <v>1843059</v>
      </c>
      <c r="DD32" s="54">
        <v>413620</v>
      </c>
      <c r="DE32" s="54">
        <v>237658</v>
      </c>
      <c r="DF32" s="55">
        <v>2494337</v>
      </c>
      <c r="DG32" s="56">
        <v>44138</v>
      </c>
      <c r="DH32" s="54">
        <v>0</v>
      </c>
      <c r="DI32" s="54">
        <v>44138</v>
      </c>
      <c r="DJ32" s="54">
        <v>90118</v>
      </c>
      <c r="DK32" s="54">
        <v>123245</v>
      </c>
      <c r="DL32" s="54">
        <v>21848</v>
      </c>
      <c r="DM32" s="54">
        <v>25944</v>
      </c>
      <c r="DN32" s="55">
        <v>151825722</v>
      </c>
      <c r="DO32" s="56">
        <v>8939106</v>
      </c>
      <c r="DP32" s="54">
        <v>8939106</v>
      </c>
      <c r="DQ32" s="54">
        <v>0</v>
      </c>
      <c r="DR32" s="54">
        <v>55295</v>
      </c>
      <c r="DS32" s="54">
        <v>12168</v>
      </c>
      <c r="DT32" s="54">
        <v>5882</v>
      </c>
      <c r="DU32" s="55">
        <v>73345</v>
      </c>
      <c r="DV32" s="56">
        <v>2385</v>
      </c>
      <c r="DW32" s="54">
        <v>0</v>
      </c>
      <c r="DX32" s="54">
        <v>2385</v>
      </c>
      <c r="DY32" s="54">
        <v>2703</v>
      </c>
      <c r="DZ32" s="54">
        <v>3691</v>
      </c>
      <c r="EA32" s="54">
        <v>655</v>
      </c>
      <c r="EB32" s="54">
        <v>781</v>
      </c>
      <c r="EC32" s="54">
        <v>9022666</v>
      </c>
      <c r="ED32" s="57">
        <f t="shared" si="3"/>
        <v>5.9983496044437638E-2</v>
      </c>
      <c r="EE32" s="56">
        <v>100946289</v>
      </c>
      <c r="EF32" s="54">
        <v>0</v>
      </c>
      <c r="EG32" s="54">
        <v>0</v>
      </c>
      <c r="EH32" s="54">
        <v>100946289</v>
      </c>
      <c r="EI32" s="54">
        <v>0</v>
      </c>
      <c r="EJ32" s="54">
        <v>1587764</v>
      </c>
      <c r="EK32" s="54">
        <v>0</v>
      </c>
      <c r="EL32" s="54">
        <v>0</v>
      </c>
      <c r="EM32" s="55">
        <v>1587764</v>
      </c>
      <c r="EN32" s="56">
        <v>12692</v>
      </c>
      <c r="EO32" s="54">
        <v>0</v>
      </c>
      <c r="EP32" s="54">
        <v>12692</v>
      </c>
      <c r="EQ32" s="54">
        <v>49457</v>
      </c>
      <c r="ER32" s="54">
        <v>209839</v>
      </c>
      <c r="ES32" s="54">
        <v>37381</v>
      </c>
      <c r="ET32" s="54">
        <v>24131</v>
      </c>
      <c r="EU32" s="55">
        <v>102867553</v>
      </c>
      <c r="EV32" s="56">
        <v>6055593</v>
      </c>
      <c r="EW32" s="54">
        <v>6055593</v>
      </c>
      <c r="EX32" s="54">
        <v>0</v>
      </c>
      <c r="EY32" s="54">
        <v>47636</v>
      </c>
      <c r="EZ32" s="54">
        <v>0</v>
      </c>
      <c r="FA32" s="54">
        <v>0</v>
      </c>
      <c r="FB32" s="55">
        <v>47636</v>
      </c>
      <c r="FC32" s="56">
        <v>685</v>
      </c>
      <c r="FD32" s="54">
        <v>0</v>
      </c>
      <c r="FE32" s="54">
        <v>685</v>
      </c>
      <c r="FF32" s="54">
        <v>1484</v>
      </c>
      <c r="FG32" s="54">
        <v>6294</v>
      </c>
      <c r="FH32" s="54">
        <v>1121</v>
      </c>
      <c r="FI32" s="54">
        <v>723</v>
      </c>
      <c r="FJ32" s="54">
        <v>6113536</v>
      </c>
      <c r="FK32" s="57">
        <f t="shared" si="4"/>
        <v>5.9988267622200553E-2</v>
      </c>
      <c r="FL32" s="56">
        <v>96759224</v>
      </c>
      <c r="FM32" s="54">
        <v>0</v>
      </c>
      <c r="FN32" s="54">
        <v>0</v>
      </c>
      <c r="FO32" s="54">
        <v>96759224</v>
      </c>
      <c r="FP32" s="54">
        <v>0</v>
      </c>
      <c r="FQ32" s="54">
        <v>1472856</v>
      </c>
      <c r="FR32" s="54">
        <v>0</v>
      </c>
      <c r="FS32" s="54">
        <v>7067</v>
      </c>
      <c r="FT32" s="55">
        <v>1479923</v>
      </c>
      <c r="FU32" s="56">
        <v>62592</v>
      </c>
      <c r="FV32" s="54">
        <v>0</v>
      </c>
      <c r="FW32" s="54">
        <v>62592</v>
      </c>
      <c r="FX32" s="54">
        <v>593073</v>
      </c>
      <c r="FY32" s="54">
        <v>290931</v>
      </c>
      <c r="FZ32" s="54">
        <v>38366</v>
      </c>
      <c r="GA32" s="54">
        <v>50907</v>
      </c>
      <c r="GB32" s="55">
        <v>99275016</v>
      </c>
      <c r="GC32" s="56">
        <v>5804715</v>
      </c>
      <c r="GD32" s="54">
        <v>5804715</v>
      </c>
      <c r="GE32" s="54">
        <v>0</v>
      </c>
      <c r="GF32" s="54">
        <v>44185</v>
      </c>
      <c r="GG32" s="54">
        <v>0</v>
      </c>
      <c r="GH32" s="54">
        <v>170</v>
      </c>
      <c r="GI32" s="55">
        <v>44355</v>
      </c>
      <c r="GJ32" s="56">
        <v>3380</v>
      </c>
      <c r="GK32" s="54">
        <v>0</v>
      </c>
      <c r="GL32" s="54">
        <v>3380</v>
      </c>
      <c r="GM32" s="54">
        <v>17793</v>
      </c>
      <c r="GN32" s="54">
        <v>8731</v>
      </c>
      <c r="GO32" s="54">
        <v>1150</v>
      </c>
      <c r="GP32" s="54">
        <v>1530</v>
      </c>
      <c r="GQ32" s="54">
        <v>5881654</v>
      </c>
      <c r="GR32" s="57">
        <f t="shared" si="5"/>
        <v>5.9991334779617496E-2</v>
      </c>
      <c r="GS32" s="56">
        <v>49789134</v>
      </c>
      <c r="GT32" s="54">
        <v>0</v>
      </c>
      <c r="GU32" s="54">
        <v>0</v>
      </c>
      <c r="GV32" s="54">
        <v>49789134</v>
      </c>
      <c r="GW32" s="54">
        <v>0</v>
      </c>
      <c r="GX32" s="54">
        <v>1260562</v>
      </c>
      <c r="GY32" s="54">
        <v>0</v>
      </c>
      <c r="GZ32" s="54">
        <v>127855</v>
      </c>
      <c r="HA32" s="55">
        <v>1388417</v>
      </c>
      <c r="HB32" s="53">
        <v>12207</v>
      </c>
      <c r="HC32" s="54">
        <v>0</v>
      </c>
      <c r="HD32" s="54">
        <v>12207</v>
      </c>
      <c r="HE32" s="54">
        <v>217943</v>
      </c>
      <c r="HF32" s="54">
        <v>126027</v>
      </c>
      <c r="HG32" s="54">
        <v>30149</v>
      </c>
      <c r="HH32" s="54">
        <v>13695</v>
      </c>
      <c r="HI32" s="55">
        <v>51577572</v>
      </c>
      <c r="HJ32" s="56">
        <v>2987013</v>
      </c>
      <c r="HK32" s="54">
        <v>2987013</v>
      </c>
      <c r="HL32" s="54">
        <v>0</v>
      </c>
      <c r="HM32" s="54">
        <v>37820</v>
      </c>
      <c r="HN32" s="54">
        <v>0</v>
      </c>
      <c r="HO32" s="54">
        <v>3158</v>
      </c>
      <c r="HP32" s="55">
        <v>40978</v>
      </c>
      <c r="HQ32" s="56">
        <v>658</v>
      </c>
      <c r="HR32" s="54">
        <v>0</v>
      </c>
      <c r="HS32" s="54">
        <v>658</v>
      </c>
      <c r="HT32" s="54">
        <v>6537</v>
      </c>
      <c r="HU32" s="54">
        <v>3781</v>
      </c>
      <c r="HV32" s="54">
        <v>904</v>
      </c>
      <c r="HW32" s="54">
        <v>412</v>
      </c>
      <c r="HX32" s="54">
        <v>3040283</v>
      </c>
      <c r="HY32" s="57">
        <f t="shared" si="6"/>
        <v>5.9993270820898392E-2</v>
      </c>
    </row>
    <row r="33" spans="1:233" s="22" customFormat="1" ht="12" customHeight="1" x14ac:dyDescent="0.2">
      <c r="A33" s="23">
        <v>22</v>
      </c>
      <c r="B33" s="24" t="s">
        <v>72</v>
      </c>
      <c r="C33" s="48">
        <v>371859</v>
      </c>
      <c r="D33" s="49">
        <v>0</v>
      </c>
      <c r="E33" s="49">
        <v>0</v>
      </c>
      <c r="F33" s="49">
        <v>371859</v>
      </c>
      <c r="G33" s="49">
        <v>0</v>
      </c>
      <c r="H33" s="49">
        <v>6504106</v>
      </c>
      <c r="I33" s="49">
        <v>11042</v>
      </c>
      <c r="J33" s="49">
        <v>706342</v>
      </c>
      <c r="K33" s="50">
        <v>7221490</v>
      </c>
      <c r="L33" s="51">
        <v>14056</v>
      </c>
      <c r="M33" s="49">
        <v>0</v>
      </c>
      <c r="N33" s="49">
        <v>14056</v>
      </c>
      <c r="O33" s="49">
        <v>92983</v>
      </c>
      <c r="P33" s="49">
        <v>462915</v>
      </c>
      <c r="Q33" s="49">
        <v>5056</v>
      </c>
      <c r="R33" s="49">
        <v>43490</v>
      </c>
      <c r="S33" s="50">
        <v>8211849</v>
      </c>
      <c r="T33" s="51">
        <v>22008</v>
      </c>
      <c r="U33" s="49">
        <v>22008</v>
      </c>
      <c r="V33" s="49">
        <v>0</v>
      </c>
      <c r="W33" s="49">
        <v>195108</v>
      </c>
      <c r="X33" s="49">
        <v>265</v>
      </c>
      <c r="Y33" s="49">
        <v>18491</v>
      </c>
      <c r="Z33" s="50">
        <v>213864</v>
      </c>
      <c r="AA33" s="51">
        <v>759</v>
      </c>
      <c r="AB33" s="49">
        <v>0</v>
      </c>
      <c r="AC33" s="49">
        <v>759</v>
      </c>
      <c r="AD33" s="49">
        <v>2789</v>
      </c>
      <c r="AE33" s="49">
        <v>13886</v>
      </c>
      <c r="AF33" s="49">
        <v>151</v>
      </c>
      <c r="AG33" s="49">
        <v>1304</v>
      </c>
      <c r="AH33" s="49">
        <v>254761</v>
      </c>
      <c r="AI33" s="52">
        <f t="shared" si="0"/>
        <v>5.9183722862697956E-2</v>
      </c>
      <c r="AJ33" s="51">
        <v>36990072</v>
      </c>
      <c r="AK33" s="49">
        <v>0</v>
      </c>
      <c r="AL33" s="49">
        <v>0</v>
      </c>
      <c r="AM33" s="49">
        <v>36990072</v>
      </c>
      <c r="AN33" s="49">
        <v>0</v>
      </c>
      <c r="AO33" s="49">
        <v>1978301</v>
      </c>
      <c r="AP33" s="49">
        <v>69847</v>
      </c>
      <c r="AQ33" s="49">
        <v>62763</v>
      </c>
      <c r="AR33" s="50">
        <v>2110911</v>
      </c>
      <c r="AS33" s="51">
        <v>6788</v>
      </c>
      <c r="AT33" s="49">
        <v>0</v>
      </c>
      <c r="AU33" s="49">
        <v>6788</v>
      </c>
      <c r="AV33" s="49">
        <v>7930</v>
      </c>
      <c r="AW33" s="49">
        <v>171193</v>
      </c>
      <c r="AX33" s="49">
        <v>22517</v>
      </c>
      <c r="AY33" s="49">
        <v>18358</v>
      </c>
      <c r="AZ33" s="50">
        <v>39327769</v>
      </c>
      <c r="BA33" s="51">
        <v>2216794</v>
      </c>
      <c r="BB33" s="49">
        <v>2216794</v>
      </c>
      <c r="BC33" s="49">
        <v>0</v>
      </c>
      <c r="BD33" s="49">
        <v>59349</v>
      </c>
      <c r="BE33" s="49">
        <v>1791</v>
      </c>
      <c r="BF33" s="49">
        <v>1506</v>
      </c>
      <c r="BG33" s="50">
        <v>62646</v>
      </c>
      <c r="BH33" s="51">
        <v>366</v>
      </c>
      <c r="BI33" s="49">
        <v>0</v>
      </c>
      <c r="BJ33" s="49">
        <v>366</v>
      </c>
      <c r="BK33" s="49">
        <v>238</v>
      </c>
      <c r="BL33" s="49">
        <v>5136</v>
      </c>
      <c r="BM33" s="49">
        <v>676</v>
      </c>
      <c r="BN33" s="49">
        <v>551</v>
      </c>
      <c r="BO33" s="49">
        <v>2286407</v>
      </c>
      <c r="BP33" s="52">
        <f t="shared" si="1"/>
        <v>5.9929431875666531E-2</v>
      </c>
      <c r="BQ33" s="51">
        <v>99718372</v>
      </c>
      <c r="BR33" s="49">
        <v>0</v>
      </c>
      <c r="BS33" s="49">
        <v>0</v>
      </c>
      <c r="BT33" s="49">
        <v>99718372</v>
      </c>
      <c r="BU33" s="49">
        <v>0</v>
      </c>
      <c r="BV33" s="49">
        <v>1819376</v>
      </c>
      <c r="BW33" s="49">
        <v>0</v>
      </c>
      <c r="BX33" s="49">
        <v>227035</v>
      </c>
      <c r="BY33" s="50">
        <v>2046411</v>
      </c>
      <c r="BZ33" s="51">
        <v>5650</v>
      </c>
      <c r="CA33" s="49">
        <v>0</v>
      </c>
      <c r="CB33" s="49">
        <v>5650</v>
      </c>
      <c r="CC33" s="49">
        <v>88702</v>
      </c>
      <c r="CD33" s="49">
        <v>93064</v>
      </c>
      <c r="CE33" s="49">
        <v>21562</v>
      </c>
      <c r="CF33" s="49">
        <v>26603</v>
      </c>
      <c r="CG33" s="50">
        <v>102000364</v>
      </c>
      <c r="CH33" s="51">
        <v>5980316</v>
      </c>
      <c r="CI33" s="49">
        <v>5980316</v>
      </c>
      <c r="CJ33" s="49">
        <v>0</v>
      </c>
      <c r="CK33" s="49">
        <v>54581</v>
      </c>
      <c r="CL33" s="49">
        <v>0</v>
      </c>
      <c r="CM33" s="49">
        <v>6216</v>
      </c>
      <c r="CN33" s="50">
        <v>60797</v>
      </c>
      <c r="CO33" s="51">
        <v>305</v>
      </c>
      <c r="CP33" s="49">
        <v>0</v>
      </c>
      <c r="CQ33" s="49">
        <v>305</v>
      </c>
      <c r="CR33" s="49">
        <v>2661</v>
      </c>
      <c r="CS33" s="49">
        <v>2792</v>
      </c>
      <c r="CT33" s="49">
        <v>647</v>
      </c>
      <c r="CU33" s="49">
        <v>798</v>
      </c>
      <c r="CV33" s="49">
        <v>6048316</v>
      </c>
      <c r="CW33" s="52">
        <f t="shared" si="2"/>
        <v>5.9972058107807855E-2</v>
      </c>
      <c r="CX33" s="51">
        <v>100023277</v>
      </c>
      <c r="CY33" s="49">
        <v>0</v>
      </c>
      <c r="CZ33" s="49">
        <v>0</v>
      </c>
      <c r="DA33" s="49">
        <v>100023277</v>
      </c>
      <c r="DB33" s="49">
        <v>0</v>
      </c>
      <c r="DC33" s="49">
        <v>2077262</v>
      </c>
      <c r="DD33" s="49">
        <v>0</v>
      </c>
      <c r="DE33" s="49">
        <v>366883</v>
      </c>
      <c r="DF33" s="50">
        <v>2444145</v>
      </c>
      <c r="DG33" s="51">
        <v>11215</v>
      </c>
      <c r="DH33" s="49">
        <v>0</v>
      </c>
      <c r="DI33" s="49">
        <v>11215</v>
      </c>
      <c r="DJ33" s="49">
        <v>63825</v>
      </c>
      <c r="DK33" s="49">
        <v>86208</v>
      </c>
      <c r="DL33" s="49">
        <v>12494</v>
      </c>
      <c r="DM33" s="49">
        <v>34056</v>
      </c>
      <c r="DN33" s="50">
        <v>102675220</v>
      </c>
      <c r="DO33" s="51">
        <v>5999697</v>
      </c>
      <c r="DP33" s="49">
        <v>5999697</v>
      </c>
      <c r="DQ33" s="49">
        <v>0</v>
      </c>
      <c r="DR33" s="49">
        <v>62318</v>
      </c>
      <c r="DS33" s="49">
        <v>0</v>
      </c>
      <c r="DT33" s="49">
        <v>10361</v>
      </c>
      <c r="DU33" s="50">
        <v>72679</v>
      </c>
      <c r="DV33" s="51">
        <v>605</v>
      </c>
      <c r="DW33" s="49">
        <v>0</v>
      </c>
      <c r="DX33" s="49">
        <v>605</v>
      </c>
      <c r="DY33" s="49">
        <v>1915</v>
      </c>
      <c r="DZ33" s="49">
        <v>2586</v>
      </c>
      <c r="EA33" s="49">
        <v>375</v>
      </c>
      <c r="EB33" s="49">
        <v>1021</v>
      </c>
      <c r="EC33" s="49">
        <v>6078878</v>
      </c>
      <c r="ED33" s="52">
        <f t="shared" si="3"/>
        <v>5.9983007755284805E-2</v>
      </c>
      <c r="EE33" s="51">
        <v>72335784</v>
      </c>
      <c r="EF33" s="49">
        <v>0</v>
      </c>
      <c r="EG33" s="49">
        <v>0</v>
      </c>
      <c r="EH33" s="49">
        <v>72335784</v>
      </c>
      <c r="EI33" s="49">
        <v>0</v>
      </c>
      <c r="EJ33" s="49">
        <v>939104</v>
      </c>
      <c r="EK33" s="49">
        <v>20823</v>
      </c>
      <c r="EL33" s="49">
        <v>151213</v>
      </c>
      <c r="EM33" s="50">
        <v>1111140</v>
      </c>
      <c r="EN33" s="51">
        <v>3169</v>
      </c>
      <c r="EO33" s="49">
        <v>0</v>
      </c>
      <c r="EP33" s="49">
        <v>3169</v>
      </c>
      <c r="EQ33" s="49">
        <v>110973</v>
      </c>
      <c r="ER33" s="49">
        <v>217100</v>
      </c>
      <c r="ES33" s="49">
        <v>11958</v>
      </c>
      <c r="ET33" s="49">
        <v>21014</v>
      </c>
      <c r="EU33" s="50">
        <v>73811138</v>
      </c>
      <c r="EV33" s="51">
        <v>4339260</v>
      </c>
      <c r="EW33" s="49">
        <v>4339260</v>
      </c>
      <c r="EX33" s="49">
        <v>0</v>
      </c>
      <c r="EY33" s="49">
        <v>28173</v>
      </c>
      <c r="EZ33" s="49">
        <v>500</v>
      </c>
      <c r="FA33" s="49">
        <v>3803</v>
      </c>
      <c r="FB33" s="50">
        <v>32476</v>
      </c>
      <c r="FC33" s="51">
        <v>171</v>
      </c>
      <c r="FD33" s="49">
        <v>0</v>
      </c>
      <c r="FE33" s="49">
        <v>171</v>
      </c>
      <c r="FF33" s="49">
        <v>3329</v>
      </c>
      <c r="FG33" s="49">
        <v>6513</v>
      </c>
      <c r="FH33" s="49">
        <v>359</v>
      </c>
      <c r="FI33" s="49">
        <v>630</v>
      </c>
      <c r="FJ33" s="49">
        <v>4382738</v>
      </c>
      <c r="FK33" s="52">
        <f t="shared" si="4"/>
        <v>5.9987737189659822E-2</v>
      </c>
      <c r="FL33" s="51">
        <v>72369457</v>
      </c>
      <c r="FM33" s="49">
        <v>0</v>
      </c>
      <c r="FN33" s="49">
        <v>0</v>
      </c>
      <c r="FO33" s="49">
        <v>72369457</v>
      </c>
      <c r="FP33" s="49">
        <v>0</v>
      </c>
      <c r="FQ33" s="49">
        <v>1828862</v>
      </c>
      <c r="FR33" s="49">
        <v>0</v>
      </c>
      <c r="FS33" s="49">
        <v>0</v>
      </c>
      <c r="FT33" s="50">
        <v>1828862</v>
      </c>
      <c r="FU33" s="51">
        <v>12119</v>
      </c>
      <c r="FV33" s="49">
        <v>0</v>
      </c>
      <c r="FW33" s="49">
        <v>12119</v>
      </c>
      <c r="FX33" s="49">
        <v>276552</v>
      </c>
      <c r="FY33" s="49">
        <v>107915</v>
      </c>
      <c r="FZ33" s="49">
        <v>42225</v>
      </c>
      <c r="GA33" s="49">
        <v>38217</v>
      </c>
      <c r="GB33" s="50">
        <v>74675347</v>
      </c>
      <c r="GC33" s="51">
        <v>4341506</v>
      </c>
      <c r="GD33" s="49">
        <v>4341506</v>
      </c>
      <c r="GE33" s="49">
        <v>0</v>
      </c>
      <c r="GF33" s="49">
        <v>54866</v>
      </c>
      <c r="GG33" s="49">
        <v>0</v>
      </c>
      <c r="GH33" s="49">
        <v>0</v>
      </c>
      <c r="GI33" s="50">
        <v>54866</v>
      </c>
      <c r="GJ33" s="51">
        <v>654</v>
      </c>
      <c r="GK33" s="49">
        <v>0</v>
      </c>
      <c r="GL33" s="49">
        <v>654</v>
      </c>
      <c r="GM33" s="49">
        <v>8297</v>
      </c>
      <c r="GN33" s="49">
        <v>3237</v>
      </c>
      <c r="GO33" s="49">
        <v>1267</v>
      </c>
      <c r="GP33" s="49">
        <v>1147</v>
      </c>
      <c r="GQ33" s="49">
        <v>4410974</v>
      </c>
      <c r="GR33" s="52">
        <f t="shared" si="5"/>
        <v>5.9990860509012804E-2</v>
      </c>
      <c r="GS33" s="51">
        <v>36729949</v>
      </c>
      <c r="GT33" s="49">
        <v>0</v>
      </c>
      <c r="GU33" s="49">
        <v>0</v>
      </c>
      <c r="GV33" s="49">
        <v>36729949</v>
      </c>
      <c r="GW33" s="49">
        <v>0</v>
      </c>
      <c r="GX33" s="49">
        <v>774593</v>
      </c>
      <c r="GY33" s="49">
        <v>0</v>
      </c>
      <c r="GZ33" s="49">
        <v>38612</v>
      </c>
      <c r="HA33" s="50">
        <v>813205</v>
      </c>
      <c r="HB33" s="48">
        <v>21692</v>
      </c>
      <c r="HC33" s="49">
        <v>0</v>
      </c>
      <c r="HD33" s="49">
        <v>21692</v>
      </c>
      <c r="HE33" s="49">
        <v>160771</v>
      </c>
      <c r="HF33" s="49">
        <v>107907</v>
      </c>
      <c r="HG33" s="49">
        <v>12827</v>
      </c>
      <c r="HH33" s="49">
        <v>55468</v>
      </c>
      <c r="HI33" s="50">
        <v>37901819</v>
      </c>
      <c r="HJ33" s="51">
        <v>2203536</v>
      </c>
      <c r="HK33" s="49">
        <v>2203536</v>
      </c>
      <c r="HL33" s="49">
        <v>0</v>
      </c>
      <c r="HM33" s="49">
        <v>23238</v>
      </c>
      <c r="HN33" s="49">
        <v>0</v>
      </c>
      <c r="HO33" s="49">
        <v>927</v>
      </c>
      <c r="HP33" s="50">
        <v>24165</v>
      </c>
      <c r="HQ33" s="51">
        <v>1172</v>
      </c>
      <c r="HR33" s="49">
        <v>0</v>
      </c>
      <c r="HS33" s="49">
        <v>1172</v>
      </c>
      <c r="HT33" s="49">
        <v>4823</v>
      </c>
      <c r="HU33" s="49">
        <v>3237</v>
      </c>
      <c r="HV33" s="49">
        <v>385</v>
      </c>
      <c r="HW33" s="49">
        <v>1664</v>
      </c>
      <c r="HX33" s="49">
        <v>2238982</v>
      </c>
      <c r="HY33" s="52">
        <f t="shared" si="6"/>
        <v>5.9992895715700559E-2</v>
      </c>
    </row>
    <row r="34" spans="1:233" s="22" customFormat="1" ht="12" customHeight="1" x14ac:dyDescent="0.2">
      <c r="A34" s="25">
        <v>23</v>
      </c>
      <c r="B34" s="26" t="s">
        <v>73</v>
      </c>
      <c r="C34" s="53">
        <v>555766</v>
      </c>
      <c r="D34" s="54">
        <v>0</v>
      </c>
      <c r="E34" s="54">
        <v>0</v>
      </c>
      <c r="F34" s="54">
        <v>555766</v>
      </c>
      <c r="G34" s="54">
        <v>0</v>
      </c>
      <c r="H34" s="54">
        <v>10346613</v>
      </c>
      <c r="I34" s="54">
        <v>33082</v>
      </c>
      <c r="J34" s="54">
        <v>568865</v>
      </c>
      <c r="K34" s="55">
        <v>10948560</v>
      </c>
      <c r="L34" s="56">
        <v>49384</v>
      </c>
      <c r="M34" s="54">
        <v>0</v>
      </c>
      <c r="N34" s="54">
        <v>49384</v>
      </c>
      <c r="O34" s="54">
        <v>356228</v>
      </c>
      <c r="P34" s="54">
        <v>174873</v>
      </c>
      <c r="Q34" s="54">
        <v>7275</v>
      </c>
      <c r="R34" s="54">
        <v>31157</v>
      </c>
      <c r="S34" s="55">
        <v>12123243</v>
      </c>
      <c r="T34" s="56">
        <v>32894</v>
      </c>
      <c r="U34" s="54">
        <v>32894</v>
      </c>
      <c r="V34" s="54">
        <v>0</v>
      </c>
      <c r="W34" s="54">
        <v>310371</v>
      </c>
      <c r="X34" s="54">
        <v>815</v>
      </c>
      <c r="Y34" s="54">
        <v>14075</v>
      </c>
      <c r="Z34" s="55">
        <v>325261</v>
      </c>
      <c r="AA34" s="56">
        <v>2667</v>
      </c>
      <c r="AB34" s="54">
        <v>0</v>
      </c>
      <c r="AC34" s="54">
        <v>2667</v>
      </c>
      <c r="AD34" s="54">
        <v>10687</v>
      </c>
      <c r="AE34" s="54">
        <v>5246</v>
      </c>
      <c r="AF34" s="54">
        <v>218</v>
      </c>
      <c r="AG34" s="54">
        <v>935</v>
      </c>
      <c r="AH34" s="54">
        <v>377908</v>
      </c>
      <c r="AI34" s="57">
        <f t="shared" si="0"/>
        <v>5.9186780047717921E-2</v>
      </c>
      <c r="AJ34" s="56">
        <v>53523982</v>
      </c>
      <c r="AK34" s="54">
        <v>0</v>
      </c>
      <c r="AL34" s="54">
        <v>0</v>
      </c>
      <c r="AM34" s="54">
        <v>53523982</v>
      </c>
      <c r="AN34" s="54">
        <v>0</v>
      </c>
      <c r="AO34" s="54">
        <v>4011239</v>
      </c>
      <c r="AP34" s="54">
        <v>1700</v>
      </c>
      <c r="AQ34" s="54">
        <v>120275</v>
      </c>
      <c r="AR34" s="55">
        <v>4133214</v>
      </c>
      <c r="AS34" s="56">
        <v>12557</v>
      </c>
      <c r="AT34" s="54">
        <v>0</v>
      </c>
      <c r="AU34" s="54">
        <v>12557</v>
      </c>
      <c r="AV34" s="54">
        <v>437179</v>
      </c>
      <c r="AW34" s="54">
        <v>131709</v>
      </c>
      <c r="AX34" s="54">
        <v>35144</v>
      </c>
      <c r="AY34" s="54">
        <v>31618</v>
      </c>
      <c r="AZ34" s="55">
        <v>58305403</v>
      </c>
      <c r="BA34" s="56">
        <v>3207706</v>
      </c>
      <c r="BB34" s="54">
        <v>3207706</v>
      </c>
      <c r="BC34" s="54">
        <v>0</v>
      </c>
      <c r="BD34" s="54">
        <v>120317</v>
      </c>
      <c r="BE34" s="54">
        <v>41</v>
      </c>
      <c r="BF34" s="54">
        <v>2920</v>
      </c>
      <c r="BG34" s="55">
        <v>123278</v>
      </c>
      <c r="BH34" s="56">
        <v>678</v>
      </c>
      <c r="BI34" s="54">
        <v>0</v>
      </c>
      <c r="BJ34" s="54">
        <v>678</v>
      </c>
      <c r="BK34" s="54">
        <v>13115</v>
      </c>
      <c r="BL34" s="54">
        <v>3951</v>
      </c>
      <c r="BM34" s="54">
        <v>1054</v>
      </c>
      <c r="BN34" s="54">
        <v>949</v>
      </c>
      <c r="BO34" s="54">
        <v>3350731</v>
      </c>
      <c r="BP34" s="57">
        <f t="shared" si="1"/>
        <v>5.9930257057481263E-2</v>
      </c>
      <c r="BQ34" s="56">
        <v>149849049</v>
      </c>
      <c r="BR34" s="54">
        <v>0</v>
      </c>
      <c r="BS34" s="54">
        <v>0</v>
      </c>
      <c r="BT34" s="54">
        <v>149849049</v>
      </c>
      <c r="BU34" s="54">
        <v>0</v>
      </c>
      <c r="BV34" s="54">
        <v>2986970</v>
      </c>
      <c r="BW34" s="54">
        <v>18443</v>
      </c>
      <c r="BX34" s="54">
        <v>313477</v>
      </c>
      <c r="BY34" s="55">
        <v>3318890</v>
      </c>
      <c r="BZ34" s="56">
        <v>35782</v>
      </c>
      <c r="CA34" s="54">
        <v>0</v>
      </c>
      <c r="CB34" s="54">
        <v>35782</v>
      </c>
      <c r="CC34" s="54">
        <v>351108</v>
      </c>
      <c r="CD34" s="54">
        <v>230725</v>
      </c>
      <c r="CE34" s="54">
        <v>32573</v>
      </c>
      <c r="CF34" s="54">
        <v>27562</v>
      </c>
      <c r="CG34" s="55">
        <v>153845689</v>
      </c>
      <c r="CH34" s="56">
        <v>8986775</v>
      </c>
      <c r="CI34" s="54">
        <v>8986775</v>
      </c>
      <c r="CJ34" s="54">
        <v>0</v>
      </c>
      <c r="CK34" s="54">
        <v>89588</v>
      </c>
      <c r="CL34" s="54">
        <v>443</v>
      </c>
      <c r="CM34" s="54">
        <v>8118</v>
      </c>
      <c r="CN34" s="55">
        <v>98149</v>
      </c>
      <c r="CO34" s="56">
        <v>1932</v>
      </c>
      <c r="CP34" s="54">
        <v>0</v>
      </c>
      <c r="CQ34" s="54">
        <v>1932</v>
      </c>
      <c r="CR34" s="54">
        <v>10533</v>
      </c>
      <c r="CS34" s="54">
        <v>6922</v>
      </c>
      <c r="CT34" s="54">
        <v>977</v>
      </c>
      <c r="CU34" s="54">
        <v>827</v>
      </c>
      <c r="CV34" s="54">
        <v>9106115</v>
      </c>
      <c r="CW34" s="57">
        <f t="shared" si="2"/>
        <v>5.9972185742733677E-2</v>
      </c>
      <c r="CX34" s="56">
        <v>154585025</v>
      </c>
      <c r="CY34" s="54">
        <v>0</v>
      </c>
      <c r="CZ34" s="54">
        <v>0</v>
      </c>
      <c r="DA34" s="54">
        <v>154585025</v>
      </c>
      <c r="DB34" s="54">
        <v>0</v>
      </c>
      <c r="DC34" s="54">
        <v>2980202</v>
      </c>
      <c r="DD34" s="54">
        <v>2201</v>
      </c>
      <c r="DE34" s="54">
        <v>204712</v>
      </c>
      <c r="DF34" s="55">
        <v>3187115</v>
      </c>
      <c r="DG34" s="56">
        <v>27331</v>
      </c>
      <c r="DH34" s="54">
        <v>0</v>
      </c>
      <c r="DI34" s="54">
        <v>27331</v>
      </c>
      <c r="DJ34" s="54">
        <v>144983</v>
      </c>
      <c r="DK34" s="54">
        <v>163989</v>
      </c>
      <c r="DL34" s="54">
        <v>24935</v>
      </c>
      <c r="DM34" s="54">
        <v>48262</v>
      </c>
      <c r="DN34" s="55">
        <v>158181640</v>
      </c>
      <c r="DO34" s="56">
        <v>9272495</v>
      </c>
      <c r="DP34" s="54">
        <v>9272495</v>
      </c>
      <c r="DQ34" s="54">
        <v>0</v>
      </c>
      <c r="DR34" s="54">
        <v>89387</v>
      </c>
      <c r="DS34" s="54">
        <v>53</v>
      </c>
      <c r="DT34" s="54">
        <v>5421</v>
      </c>
      <c r="DU34" s="55">
        <v>94861</v>
      </c>
      <c r="DV34" s="56">
        <v>1476</v>
      </c>
      <c r="DW34" s="54">
        <v>0</v>
      </c>
      <c r="DX34" s="54">
        <v>1476</v>
      </c>
      <c r="DY34" s="54">
        <v>4349</v>
      </c>
      <c r="DZ34" s="54">
        <v>4920</v>
      </c>
      <c r="EA34" s="54">
        <v>748</v>
      </c>
      <c r="EB34" s="54">
        <v>1448</v>
      </c>
      <c r="EC34" s="54">
        <v>9380297</v>
      </c>
      <c r="ED34" s="57">
        <f t="shared" si="3"/>
        <v>5.9983138728993961E-2</v>
      </c>
      <c r="EE34" s="56">
        <v>113155463</v>
      </c>
      <c r="EF34" s="54">
        <v>0</v>
      </c>
      <c r="EG34" s="54">
        <v>0</v>
      </c>
      <c r="EH34" s="54">
        <v>113155463</v>
      </c>
      <c r="EI34" s="54">
        <v>0</v>
      </c>
      <c r="EJ34" s="54">
        <v>2160357</v>
      </c>
      <c r="EK34" s="54">
        <v>0</v>
      </c>
      <c r="EL34" s="54">
        <v>75010</v>
      </c>
      <c r="EM34" s="55">
        <v>2235367</v>
      </c>
      <c r="EN34" s="56">
        <v>79498</v>
      </c>
      <c r="EO34" s="54">
        <v>0</v>
      </c>
      <c r="EP34" s="54">
        <v>79498</v>
      </c>
      <c r="EQ34" s="54">
        <v>513040</v>
      </c>
      <c r="ER34" s="54">
        <v>178234</v>
      </c>
      <c r="ES34" s="54">
        <v>23544</v>
      </c>
      <c r="ET34" s="54">
        <v>45482</v>
      </c>
      <c r="EU34" s="55">
        <v>116230628</v>
      </c>
      <c r="EV34" s="56">
        <v>6787962</v>
      </c>
      <c r="EW34" s="54">
        <v>6787962</v>
      </c>
      <c r="EX34" s="54">
        <v>0</v>
      </c>
      <c r="EY34" s="54">
        <v>64793</v>
      </c>
      <c r="EZ34" s="54">
        <v>0</v>
      </c>
      <c r="FA34" s="54">
        <v>1800</v>
      </c>
      <c r="FB34" s="55">
        <v>66593</v>
      </c>
      <c r="FC34" s="56">
        <v>4293</v>
      </c>
      <c r="FD34" s="54">
        <v>0</v>
      </c>
      <c r="FE34" s="54">
        <v>4293</v>
      </c>
      <c r="FF34" s="54">
        <v>15391</v>
      </c>
      <c r="FG34" s="54">
        <v>5347</v>
      </c>
      <c r="FH34" s="54">
        <v>706</v>
      </c>
      <c r="FI34" s="54">
        <v>1364</v>
      </c>
      <c r="FJ34" s="54">
        <v>6881656</v>
      </c>
      <c r="FK34" s="57">
        <f t="shared" si="4"/>
        <v>5.99879300568988E-2</v>
      </c>
      <c r="FL34" s="56">
        <v>117199783</v>
      </c>
      <c r="FM34" s="54">
        <v>0</v>
      </c>
      <c r="FN34" s="54">
        <v>0</v>
      </c>
      <c r="FO34" s="54">
        <v>117199783</v>
      </c>
      <c r="FP34" s="54">
        <v>0</v>
      </c>
      <c r="FQ34" s="54">
        <v>1550329</v>
      </c>
      <c r="FR34" s="54">
        <v>0</v>
      </c>
      <c r="FS34" s="54">
        <v>18060</v>
      </c>
      <c r="FT34" s="55">
        <v>1568389</v>
      </c>
      <c r="FU34" s="56">
        <v>14650</v>
      </c>
      <c r="FV34" s="54">
        <v>0</v>
      </c>
      <c r="FW34" s="54">
        <v>14650</v>
      </c>
      <c r="FX34" s="54">
        <v>238145</v>
      </c>
      <c r="FY34" s="54">
        <v>621620</v>
      </c>
      <c r="FZ34" s="54">
        <v>37590</v>
      </c>
      <c r="GA34" s="54">
        <v>58905</v>
      </c>
      <c r="GB34" s="55">
        <v>119739082</v>
      </c>
      <c r="GC34" s="56">
        <v>7030926</v>
      </c>
      <c r="GD34" s="54">
        <v>7030926</v>
      </c>
      <c r="GE34" s="54">
        <v>0</v>
      </c>
      <c r="GF34" s="54">
        <v>46492</v>
      </c>
      <c r="GG34" s="54">
        <v>0</v>
      </c>
      <c r="GH34" s="54">
        <v>433</v>
      </c>
      <c r="GI34" s="55">
        <v>46925</v>
      </c>
      <c r="GJ34" s="56">
        <v>791</v>
      </c>
      <c r="GK34" s="54">
        <v>0</v>
      </c>
      <c r="GL34" s="54">
        <v>791</v>
      </c>
      <c r="GM34" s="54">
        <v>7144</v>
      </c>
      <c r="GN34" s="54">
        <v>18649</v>
      </c>
      <c r="GO34" s="54">
        <v>1128</v>
      </c>
      <c r="GP34" s="54">
        <v>1767</v>
      </c>
      <c r="GQ34" s="54">
        <v>7107330</v>
      </c>
      <c r="GR34" s="57">
        <f t="shared" si="5"/>
        <v>5.9990947252863087E-2</v>
      </c>
      <c r="GS34" s="56">
        <v>63376351</v>
      </c>
      <c r="GT34" s="54">
        <v>0</v>
      </c>
      <c r="GU34" s="54">
        <v>0</v>
      </c>
      <c r="GV34" s="54">
        <v>63376351</v>
      </c>
      <c r="GW34" s="54">
        <v>0</v>
      </c>
      <c r="GX34" s="54">
        <v>1157829</v>
      </c>
      <c r="GY34" s="54">
        <v>26181</v>
      </c>
      <c r="GZ34" s="54">
        <v>0</v>
      </c>
      <c r="HA34" s="55">
        <v>1184010</v>
      </c>
      <c r="HB34" s="53">
        <v>7093</v>
      </c>
      <c r="HC34" s="54">
        <v>0</v>
      </c>
      <c r="HD34" s="54">
        <v>7093</v>
      </c>
      <c r="HE34" s="54">
        <v>465090</v>
      </c>
      <c r="HF34" s="54">
        <v>120937</v>
      </c>
      <c r="HG34" s="54">
        <v>34026</v>
      </c>
      <c r="HH34" s="54">
        <v>45907</v>
      </c>
      <c r="HI34" s="55">
        <v>65233414</v>
      </c>
      <c r="HJ34" s="56">
        <v>3802145</v>
      </c>
      <c r="HK34" s="54">
        <v>3802145</v>
      </c>
      <c r="HL34" s="54">
        <v>0</v>
      </c>
      <c r="HM34" s="54">
        <v>34726</v>
      </c>
      <c r="HN34" s="54">
        <v>628</v>
      </c>
      <c r="HO34" s="54">
        <v>0</v>
      </c>
      <c r="HP34" s="55">
        <v>35354</v>
      </c>
      <c r="HQ34" s="56">
        <v>383</v>
      </c>
      <c r="HR34" s="54">
        <v>0</v>
      </c>
      <c r="HS34" s="54">
        <v>383</v>
      </c>
      <c r="HT34" s="54">
        <v>13953</v>
      </c>
      <c r="HU34" s="54">
        <v>3628</v>
      </c>
      <c r="HV34" s="54">
        <v>1021</v>
      </c>
      <c r="HW34" s="54">
        <v>1377</v>
      </c>
      <c r="HX34" s="54">
        <v>3857861</v>
      </c>
      <c r="HY34" s="57">
        <f t="shared" si="6"/>
        <v>5.9993119515511395E-2</v>
      </c>
    </row>
    <row r="35" spans="1:233" s="22" customFormat="1" ht="12" customHeight="1" x14ac:dyDescent="0.2">
      <c r="A35" s="23">
        <v>24</v>
      </c>
      <c r="B35" s="24" t="s">
        <v>74</v>
      </c>
      <c r="C35" s="48">
        <f>SUM(C12:C34)</f>
        <v>6723621</v>
      </c>
      <c r="D35" s="49">
        <f t="shared" ref="D35:AJ35" si="7">SUM(D12:D34)</f>
        <v>0</v>
      </c>
      <c r="E35" s="49">
        <f t="shared" si="7"/>
        <v>0</v>
      </c>
      <c r="F35" s="49">
        <f t="shared" si="7"/>
        <v>6723621</v>
      </c>
      <c r="G35" s="49">
        <f t="shared" si="7"/>
        <v>0</v>
      </c>
      <c r="H35" s="49">
        <f t="shared" si="7"/>
        <v>213578370</v>
      </c>
      <c r="I35" s="49">
        <f t="shared" si="7"/>
        <v>2826720</v>
      </c>
      <c r="J35" s="49">
        <f t="shared" si="7"/>
        <v>46119954</v>
      </c>
      <c r="K35" s="50">
        <f t="shared" si="7"/>
        <v>262525044</v>
      </c>
      <c r="L35" s="51">
        <f t="shared" si="7"/>
        <v>2066040</v>
      </c>
      <c r="M35" s="49">
        <f t="shared" si="7"/>
        <v>13428</v>
      </c>
      <c r="N35" s="49">
        <f t="shared" si="7"/>
        <v>2079468</v>
      </c>
      <c r="O35" s="49">
        <f t="shared" si="7"/>
        <v>56432581</v>
      </c>
      <c r="P35" s="49">
        <f t="shared" si="7"/>
        <v>33316575</v>
      </c>
      <c r="Q35" s="49">
        <f t="shared" si="7"/>
        <v>1653014</v>
      </c>
      <c r="R35" s="49">
        <f t="shared" si="7"/>
        <v>1866336</v>
      </c>
      <c r="S35" s="50">
        <f t="shared" si="7"/>
        <v>364596639</v>
      </c>
      <c r="T35" s="51">
        <f t="shared" si="7"/>
        <v>397839</v>
      </c>
      <c r="U35" s="49">
        <f t="shared" si="7"/>
        <v>397839</v>
      </c>
      <c r="V35" s="49">
        <f t="shared" si="7"/>
        <v>0</v>
      </c>
      <c r="W35" s="49">
        <f t="shared" si="7"/>
        <v>6406984</v>
      </c>
      <c r="X35" s="49">
        <f t="shared" si="7"/>
        <v>80470</v>
      </c>
      <c r="Y35" s="49">
        <f t="shared" si="7"/>
        <v>1209595</v>
      </c>
      <c r="Z35" s="50">
        <f t="shared" si="7"/>
        <v>7697049</v>
      </c>
      <c r="AA35" s="51">
        <f t="shared" si="7"/>
        <v>111561</v>
      </c>
      <c r="AB35" s="49">
        <f t="shared" si="7"/>
        <v>403</v>
      </c>
      <c r="AC35" s="49">
        <f t="shared" si="7"/>
        <v>111964</v>
      </c>
      <c r="AD35" s="49">
        <f t="shared" si="7"/>
        <v>1692968</v>
      </c>
      <c r="AE35" s="49">
        <f t="shared" si="7"/>
        <v>999481</v>
      </c>
      <c r="AF35" s="49">
        <f>SUM(AF12:AF34)</f>
        <v>49590</v>
      </c>
      <c r="AG35" s="49">
        <f t="shared" si="7"/>
        <v>55985</v>
      </c>
      <c r="AH35" s="49">
        <f t="shared" si="7"/>
        <v>11004876</v>
      </c>
      <c r="AI35" s="52">
        <f t="shared" si="0"/>
        <v>5.9170348834355777E-2</v>
      </c>
      <c r="AJ35" s="49">
        <f t="shared" si="7"/>
        <v>685685192</v>
      </c>
      <c r="AK35" s="49">
        <f t="shared" ref="AK35:BO35" si="8">SUM(AK12:AK34)</f>
        <v>559</v>
      </c>
      <c r="AL35" s="49">
        <f t="shared" si="8"/>
        <v>152</v>
      </c>
      <c r="AM35" s="49">
        <f t="shared" si="8"/>
        <v>685685903</v>
      </c>
      <c r="AN35" s="49">
        <f t="shared" si="8"/>
        <v>0</v>
      </c>
      <c r="AO35" s="49">
        <f t="shared" si="8"/>
        <v>79058820</v>
      </c>
      <c r="AP35" s="49">
        <f t="shared" si="8"/>
        <v>592843</v>
      </c>
      <c r="AQ35" s="49">
        <f t="shared" si="8"/>
        <v>12330055</v>
      </c>
      <c r="AR35" s="50">
        <f t="shared" si="8"/>
        <v>91981718</v>
      </c>
      <c r="AS35" s="51">
        <f t="shared" si="8"/>
        <v>789328</v>
      </c>
      <c r="AT35" s="49">
        <f t="shared" si="8"/>
        <v>576</v>
      </c>
      <c r="AU35" s="49">
        <f t="shared" si="8"/>
        <v>789904</v>
      </c>
      <c r="AV35" s="49">
        <f t="shared" si="8"/>
        <v>15660905</v>
      </c>
      <c r="AW35" s="49">
        <f t="shared" si="8"/>
        <v>8498815</v>
      </c>
      <c r="AX35" s="49">
        <f t="shared" si="8"/>
        <v>1474481</v>
      </c>
      <c r="AY35" s="49">
        <f t="shared" si="8"/>
        <v>1121107</v>
      </c>
      <c r="AZ35" s="50">
        <f t="shared" si="8"/>
        <v>805212833</v>
      </c>
      <c r="BA35" s="51">
        <f t="shared" si="8"/>
        <v>41093555</v>
      </c>
      <c r="BB35" s="49">
        <f t="shared" si="8"/>
        <v>41093555</v>
      </c>
      <c r="BC35" s="49">
        <f t="shared" si="8"/>
        <v>0</v>
      </c>
      <c r="BD35" s="49">
        <f t="shared" si="8"/>
        <v>2371614</v>
      </c>
      <c r="BE35" s="49">
        <f t="shared" si="8"/>
        <v>15533</v>
      </c>
      <c r="BF35" s="49">
        <f t="shared" si="8"/>
        <v>315112</v>
      </c>
      <c r="BG35" s="50">
        <f t="shared" si="8"/>
        <v>2702259</v>
      </c>
      <c r="BH35" s="51">
        <f t="shared" si="8"/>
        <v>42622</v>
      </c>
      <c r="BI35" s="49">
        <f t="shared" si="8"/>
        <v>17</v>
      </c>
      <c r="BJ35" s="49">
        <f t="shared" si="8"/>
        <v>42639</v>
      </c>
      <c r="BK35" s="49">
        <f t="shared" si="8"/>
        <v>469829</v>
      </c>
      <c r="BL35" s="49">
        <f t="shared" si="8"/>
        <v>254963</v>
      </c>
      <c r="BM35" s="49">
        <f t="shared" si="8"/>
        <v>44235</v>
      </c>
      <c r="BN35" s="49">
        <f t="shared" si="8"/>
        <v>33634</v>
      </c>
      <c r="BO35" s="49">
        <f t="shared" si="8"/>
        <v>44641114</v>
      </c>
      <c r="BP35" s="52">
        <f t="shared" si="1"/>
        <v>5.9930581655840164E-2</v>
      </c>
      <c r="BQ35" s="51">
        <f t="shared" ref="BQ35:CV35" si="9">SUM(BQ12:BQ34)</f>
        <v>2022492319</v>
      </c>
      <c r="BR35" s="49">
        <f t="shared" si="9"/>
        <v>5635</v>
      </c>
      <c r="BS35" s="49">
        <f t="shared" si="9"/>
        <v>1293</v>
      </c>
      <c r="BT35" s="49">
        <f t="shared" si="9"/>
        <v>2022499247</v>
      </c>
      <c r="BU35" s="49">
        <f t="shared" si="9"/>
        <v>0</v>
      </c>
      <c r="BV35" s="49">
        <f t="shared" si="9"/>
        <v>73543149</v>
      </c>
      <c r="BW35" s="49">
        <f t="shared" si="9"/>
        <v>2214835</v>
      </c>
      <c r="BX35" s="49">
        <f t="shared" si="9"/>
        <v>9523891</v>
      </c>
      <c r="BY35" s="50">
        <f t="shared" si="9"/>
        <v>85281875</v>
      </c>
      <c r="BZ35" s="51">
        <f t="shared" si="9"/>
        <v>855479</v>
      </c>
      <c r="CA35" s="49">
        <f t="shared" si="9"/>
        <v>5257</v>
      </c>
      <c r="CB35" s="49">
        <f t="shared" si="9"/>
        <v>860736</v>
      </c>
      <c r="CC35" s="49">
        <f t="shared" si="9"/>
        <v>22221227</v>
      </c>
      <c r="CD35" s="49">
        <f t="shared" si="9"/>
        <v>10269140</v>
      </c>
      <c r="CE35" s="49">
        <f t="shared" si="9"/>
        <v>1737387</v>
      </c>
      <c r="CF35" s="49">
        <f t="shared" si="9"/>
        <v>1060509</v>
      </c>
      <c r="CG35" s="50">
        <f t="shared" si="9"/>
        <v>2143930121</v>
      </c>
      <c r="CH35" s="51">
        <f t="shared" si="9"/>
        <v>121293675</v>
      </c>
      <c r="CI35" s="49">
        <f t="shared" si="9"/>
        <v>121293675</v>
      </c>
      <c r="CJ35" s="49">
        <f t="shared" si="9"/>
        <v>0</v>
      </c>
      <c r="CK35" s="49">
        <f t="shared" si="9"/>
        <v>2206142</v>
      </c>
      <c r="CL35" s="49">
        <f t="shared" si="9"/>
        <v>64554</v>
      </c>
      <c r="CM35" s="49">
        <f t="shared" si="9"/>
        <v>247026</v>
      </c>
      <c r="CN35" s="50">
        <f t="shared" si="9"/>
        <v>2517722</v>
      </c>
      <c r="CO35" s="51">
        <f t="shared" si="9"/>
        <v>46195</v>
      </c>
      <c r="CP35" s="49">
        <f t="shared" si="9"/>
        <v>158</v>
      </c>
      <c r="CQ35" s="49">
        <f t="shared" si="9"/>
        <v>46353</v>
      </c>
      <c r="CR35" s="49">
        <f t="shared" si="9"/>
        <v>666635</v>
      </c>
      <c r="CS35" s="49">
        <f t="shared" si="9"/>
        <v>308067</v>
      </c>
      <c r="CT35" s="49">
        <f t="shared" si="9"/>
        <v>52118</v>
      </c>
      <c r="CU35" s="49">
        <f t="shared" si="9"/>
        <v>31817</v>
      </c>
      <c r="CV35" s="49">
        <f t="shared" si="9"/>
        <v>124916387</v>
      </c>
      <c r="CW35" s="52">
        <f t="shared" si="2"/>
        <v>5.997217313179054E-2</v>
      </c>
      <c r="CX35" s="51">
        <f t="shared" ref="CX35:EC35" si="10">SUM(CX12:CX34)</f>
        <v>2229352231</v>
      </c>
      <c r="CY35" s="49">
        <f t="shared" si="10"/>
        <v>9281</v>
      </c>
      <c r="CZ35" s="49">
        <f t="shared" si="10"/>
        <v>0</v>
      </c>
      <c r="DA35" s="49">
        <f t="shared" si="10"/>
        <v>2229361512</v>
      </c>
      <c r="DB35" s="49">
        <f t="shared" si="10"/>
        <v>0</v>
      </c>
      <c r="DC35" s="49">
        <f t="shared" si="10"/>
        <v>54650456</v>
      </c>
      <c r="DD35" s="49">
        <f t="shared" si="10"/>
        <v>978923</v>
      </c>
      <c r="DE35" s="49">
        <f t="shared" si="10"/>
        <v>6928694</v>
      </c>
      <c r="DF35" s="50">
        <f t="shared" si="10"/>
        <v>62558073</v>
      </c>
      <c r="DG35" s="51">
        <f t="shared" si="10"/>
        <v>708797</v>
      </c>
      <c r="DH35" s="49">
        <f t="shared" si="10"/>
        <v>202</v>
      </c>
      <c r="DI35" s="49">
        <f t="shared" si="10"/>
        <v>708999</v>
      </c>
      <c r="DJ35" s="49">
        <f t="shared" si="10"/>
        <v>13916185</v>
      </c>
      <c r="DK35" s="49">
        <f t="shared" si="10"/>
        <v>13105946</v>
      </c>
      <c r="DL35" s="49">
        <f>SUM(DL12:DL34)</f>
        <v>1338581</v>
      </c>
      <c r="DM35" s="49">
        <f t="shared" si="10"/>
        <v>1117398</v>
      </c>
      <c r="DN35" s="50">
        <f t="shared" si="10"/>
        <v>2322106694</v>
      </c>
      <c r="DO35" s="51">
        <f t="shared" si="10"/>
        <v>133723890</v>
      </c>
      <c r="DP35" s="49">
        <f t="shared" si="10"/>
        <v>133723890</v>
      </c>
      <c r="DQ35" s="49">
        <f t="shared" si="10"/>
        <v>0</v>
      </c>
      <c r="DR35" s="49">
        <f t="shared" si="10"/>
        <v>1639368</v>
      </c>
      <c r="DS35" s="49">
        <f t="shared" si="10"/>
        <v>27970</v>
      </c>
      <c r="DT35" s="49">
        <f t="shared" si="10"/>
        <v>180572</v>
      </c>
      <c r="DU35" s="50">
        <f t="shared" si="10"/>
        <v>1847910</v>
      </c>
      <c r="DV35" s="51">
        <f t="shared" si="10"/>
        <v>38276</v>
      </c>
      <c r="DW35" s="49">
        <f t="shared" si="10"/>
        <v>6</v>
      </c>
      <c r="DX35" s="49">
        <f t="shared" si="10"/>
        <v>38282</v>
      </c>
      <c r="DY35" s="49">
        <f t="shared" si="10"/>
        <v>417481</v>
      </c>
      <c r="DZ35" s="49">
        <f t="shared" si="10"/>
        <v>393174</v>
      </c>
      <c r="EA35" s="49">
        <f t="shared" si="10"/>
        <v>40155</v>
      </c>
      <c r="EB35" s="49">
        <f t="shared" si="10"/>
        <v>33523</v>
      </c>
      <c r="EC35" s="49">
        <f t="shared" si="10"/>
        <v>136494415</v>
      </c>
      <c r="ED35" s="52">
        <f t="shared" si="3"/>
        <v>5.9983044149727834E-2</v>
      </c>
      <c r="EE35" s="51">
        <f t="shared" ref="EE35:FJ35" si="11">SUM(EE12:EE34)</f>
        <v>1760092254</v>
      </c>
      <c r="EF35" s="49">
        <f t="shared" si="11"/>
        <v>10615</v>
      </c>
      <c r="EG35" s="49">
        <f t="shared" si="11"/>
        <v>462</v>
      </c>
      <c r="EH35" s="49">
        <f t="shared" si="11"/>
        <v>1760103331</v>
      </c>
      <c r="EI35" s="49">
        <f t="shared" si="11"/>
        <v>0</v>
      </c>
      <c r="EJ35" s="49">
        <f t="shared" si="11"/>
        <v>40415856</v>
      </c>
      <c r="EK35" s="49">
        <f t="shared" si="11"/>
        <v>1149394</v>
      </c>
      <c r="EL35" s="49">
        <f t="shared" si="11"/>
        <v>4497763</v>
      </c>
      <c r="EM35" s="50">
        <f t="shared" si="11"/>
        <v>46063013</v>
      </c>
      <c r="EN35" s="51">
        <f t="shared" si="11"/>
        <v>1681767</v>
      </c>
      <c r="EO35" s="49">
        <f t="shared" si="11"/>
        <v>122</v>
      </c>
      <c r="EP35" s="49">
        <f t="shared" si="11"/>
        <v>1681889</v>
      </c>
      <c r="EQ35" s="49">
        <f t="shared" si="11"/>
        <v>10643352</v>
      </c>
      <c r="ER35" s="49">
        <f t="shared" si="11"/>
        <v>7223118</v>
      </c>
      <c r="ES35" s="49">
        <f t="shared" si="11"/>
        <v>1261616</v>
      </c>
      <c r="ET35" s="49">
        <f t="shared" si="11"/>
        <v>870835</v>
      </c>
      <c r="EU35" s="50">
        <f t="shared" si="11"/>
        <v>1827847154</v>
      </c>
      <c r="EV35" s="51">
        <f t="shared" si="11"/>
        <v>105584615</v>
      </c>
      <c r="EW35" s="49">
        <f t="shared" si="11"/>
        <v>105584615</v>
      </c>
      <c r="EX35" s="49">
        <f t="shared" si="11"/>
        <v>0</v>
      </c>
      <c r="EY35" s="49">
        <f t="shared" si="11"/>
        <v>1212383</v>
      </c>
      <c r="EZ35" s="49">
        <f t="shared" si="11"/>
        <v>33345</v>
      </c>
      <c r="FA35" s="49">
        <f t="shared" si="11"/>
        <v>119866</v>
      </c>
      <c r="FB35" s="50">
        <f t="shared" si="11"/>
        <v>1365594</v>
      </c>
      <c r="FC35" s="51">
        <f t="shared" si="11"/>
        <v>90812</v>
      </c>
      <c r="FD35" s="49">
        <f t="shared" si="11"/>
        <v>4</v>
      </c>
      <c r="FE35" s="49">
        <f t="shared" si="11"/>
        <v>90816</v>
      </c>
      <c r="FF35" s="49">
        <f t="shared" si="11"/>
        <v>319300</v>
      </c>
      <c r="FG35" s="49">
        <f t="shared" si="11"/>
        <v>216691</v>
      </c>
      <c r="FH35" s="49">
        <f t="shared" si="11"/>
        <v>37851</v>
      </c>
      <c r="FI35" s="49">
        <f t="shared" si="11"/>
        <v>26121</v>
      </c>
      <c r="FJ35" s="49">
        <f t="shared" si="11"/>
        <v>107640988</v>
      </c>
      <c r="FK35" s="52">
        <f t="shared" si="4"/>
        <v>5.9987736594994262E-2</v>
      </c>
      <c r="FL35" s="51">
        <f t="shared" ref="FL35:GQ35" si="12">SUM(FL12:FL34)</f>
        <v>1967003749</v>
      </c>
      <c r="FM35" s="49">
        <f t="shared" si="12"/>
        <v>24133</v>
      </c>
      <c r="FN35" s="49">
        <f t="shared" si="12"/>
        <v>4966</v>
      </c>
      <c r="FO35" s="49">
        <f t="shared" si="12"/>
        <v>1967032848</v>
      </c>
      <c r="FP35" s="49">
        <f t="shared" si="12"/>
        <v>0</v>
      </c>
      <c r="FQ35" s="49">
        <f t="shared" si="12"/>
        <v>45466524</v>
      </c>
      <c r="FR35" s="49">
        <f t="shared" si="12"/>
        <v>489334</v>
      </c>
      <c r="FS35" s="49">
        <f t="shared" si="12"/>
        <v>5599982</v>
      </c>
      <c r="FT35" s="50">
        <f t="shared" si="12"/>
        <v>51555840</v>
      </c>
      <c r="FU35" s="51">
        <f t="shared" si="12"/>
        <v>1009584</v>
      </c>
      <c r="FV35" s="49">
        <f t="shared" si="12"/>
        <v>7398</v>
      </c>
      <c r="FW35" s="49">
        <f t="shared" si="12"/>
        <v>1016982</v>
      </c>
      <c r="FX35" s="49">
        <f t="shared" si="12"/>
        <v>19764231</v>
      </c>
      <c r="FY35" s="49">
        <f t="shared" si="12"/>
        <v>12614421</v>
      </c>
      <c r="FZ35" s="49">
        <f t="shared" si="12"/>
        <v>1822695</v>
      </c>
      <c r="GA35" s="49">
        <f t="shared" si="12"/>
        <v>1228391</v>
      </c>
      <c r="GB35" s="50">
        <f t="shared" si="12"/>
        <v>2055035408</v>
      </c>
      <c r="GC35" s="51">
        <f t="shared" si="12"/>
        <v>118003956</v>
      </c>
      <c r="GD35" s="49">
        <f t="shared" si="12"/>
        <v>118003956</v>
      </c>
      <c r="GE35" s="49">
        <f t="shared" si="12"/>
        <v>0</v>
      </c>
      <c r="GF35" s="49">
        <f t="shared" si="12"/>
        <v>1363890</v>
      </c>
      <c r="GG35" s="49">
        <f t="shared" si="12"/>
        <v>14060</v>
      </c>
      <c r="GH35" s="49">
        <f t="shared" si="12"/>
        <v>157010</v>
      </c>
      <c r="GI35" s="50">
        <f t="shared" si="12"/>
        <v>1534960</v>
      </c>
      <c r="GJ35" s="51">
        <f t="shared" si="12"/>
        <v>54517</v>
      </c>
      <c r="GK35" s="49">
        <f t="shared" si="12"/>
        <v>221</v>
      </c>
      <c r="GL35" s="49">
        <f t="shared" si="12"/>
        <v>54738</v>
      </c>
      <c r="GM35" s="49">
        <f t="shared" si="12"/>
        <v>592928</v>
      </c>
      <c r="GN35" s="49">
        <f t="shared" si="12"/>
        <v>378434</v>
      </c>
      <c r="GO35" s="49">
        <f t="shared" si="12"/>
        <v>54679</v>
      </c>
      <c r="GP35" s="49">
        <f t="shared" si="12"/>
        <v>36853</v>
      </c>
      <c r="GQ35" s="49">
        <f t="shared" si="12"/>
        <v>120656548</v>
      </c>
      <c r="GR35" s="52">
        <f t="shared" si="5"/>
        <v>5.9990841596764224E-2</v>
      </c>
      <c r="GS35" s="51">
        <f t="shared" ref="GS35:HX35" si="13">SUM(GS12:GS34)</f>
        <v>1267100377</v>
      </c>
      <c r="GT35" s="49">
        <f t="shared" si="13"/>
        <v>507</v>
      </c>
      <c r="GU35" s="49">
        <f t="shared" si="13"/>
        <v>8227</v>
      </c>
      <c r="GV35" s="49">
        <f t="shared" si="13"/>
        <v>1267109111</v>
      </c>
      <c r="GW35" s="49">
        <f t="shared" si="13"/>
        <v>0</v>
      </c>
      <c r="GX35" s="49">
        <f t="shared" si="13"/>
        <v>31075968</v>
      </c>
      <c r="GY35" s="49">
        <f t="shared" si="13"/>
        <v>1572212</v>
      </c>
      <c r="GZ35" s="49">
        <f t="shared" si="13"/>
        <v>3343345</v>
      </c>
      <c r="HA35" s="50">
        <f t="shared" si="13"/>
        <v>35991525</v>
      </c>
      <c r="HB35" s="48">
        <f t="shared" si="13"/>
        <v>734519</v>
      </c>
      <c r="HC35" s="49">
        <f t="shared" si="13"/>
        <v>0</v>
      </c>
      <c r="HD35" s="49">
        <f t="shared" si="13"/>
        <v>734519</v>
      </c>
      <c r="HE35" s="49">
        <f t="shared" si="13"/>
        <v>15335408</v>
      </c>
      <c r="HF35" s="49">
        <f t="shared" si="13"/>
        <v>8372724</v>
      </c>
      <c r="HG35" s="49">
        <f t="shared" si="13"/>
        <v>1653044</v>
      </c>
      <c r="HH35" s="49">
        <f t="shared" si="13"/>
        <v>781357</v>
      </c>
      <c r="HI35" s="50">
        <f t="shared" si="13"/>
        <v>1329977688</v>
      </c>
      <c r="HJ35" s="51">
        <f t="shared" si="13"/>
        <v>76017618</v>
      </c>
      <c r="HK35" s="49">
        <f t="shared" si="13"/>
        <v>76017618</v>
      </c>
      <c r="HL35" s="49">
        <f t="shared" si="13"/>
        <v>0</v>
      </c>
      <c r="HM35" s="49">
        <f t="shared" si="13"/>
        <v>932210</v>
      </c>
      <c r="HN35" s="49">
        <f t="shared" si="13"/>
        <v>45813</v>
      </c>
      <c r="HO35" s="49">
        <f t="shared" si="13"/>
        <v>92834</v>
      </c>
      <c r="HP35" s="50">
        <f t="shared" si="13"/>
        <v>1070857</v>
      </c>
      <c r="HQ35" s="51">
        <f t="shared" si="13"/>
        <v>39663</v>
      </c>
      <c r="HR35" s="49">
        <f t="shared" si="13"/>
        <v>0</v>
      </c>
      <c r="HS35" s="49">
        <f t="shared" si="13"/>
        <v>39663</v>
      </c>
      <c r="HT35" s="49">
        <f>SUM(HT12:HT34)</f>
        <v>460058</v>
      </c>
      <c r="HU35" s="49">
        <f>SUM(HU12:HU34)</f>
        <v>251183</v>
      </c>
      <c r="HV35" s="49">
        <f t="shared" si="13"/>
        <v>49592</v>
      </c>
      <c r="HW35" s="49">
        <f t="shared" si="13"/>
        <v>23444</v>
      </c>
      <c r="HX35" s="49">
        <f t="shared" si="13"/>
        <v>77912415</v>
      </c>
      <c r="HY35" s="52">
        <f t="shared" si="6"/>
        <v>5.9992953519217497E-2</v>
      </c>
    </row>
    <row r="36" spans="1:233" s="22" customFormat="1" ht="12" customHeight="1" x14ac:dyDescent="0.2">
      <c r="A36" s="25">
        <v>25</v>
      </c>
      <c r="B36" s="26" t="s">
        <v>75</v>
      </c>
      <c r="C36" s="53">
        <v>3424747</v>
      </c>
      <c r="D36" s="54">
        <v>39</v>
      </c>
      <c r="E36" s="54">
        <v>0</v>
      </c>
      <c r="F36" s="54">
        <v>3424786</v>
      </c>
      <c r="G36" s="54">
        <v>0</v>
      </c>
      <c r="H36" s="54">
        <v>71955531</v>
      </c>
      <c r="I36" s="54">
        <v>4717805</v>
      </c>
      <c r="J36" s="54">
        <v>9005485</v>
      </c>
      <c r="K36" s="55">
        <v>85678821</v>
      </c>
      <c r="L36" s="56">
        <v>242447</v>
      </c>
      <c r="M36" s="54">
        <v>3188</v>
      </c>
      <c r="N36" s="54">
        <v>245635</v>
      </c>
      <c r="O36" s="54">
        <v>6729262</v>
      </c>
      <c r="P36" s="54">
        <v>5000337</v>
      </c>
      <c r="Q36" s="54">
        <v>344482</v>
      </c>
      <c r="R36" s="54">
        <v>458473</v>
      </c>
      <c r="S36" s="55">
        <v>101881796</v>
      </c>
      <c r="T36" s="56">
        <v>202860</v>
      </c>
      <c r="U36" s="54">
        <v>202860</v>
      </c>
      <c r="V36" s="54">
        <v>0</v>
      </c>
      <c r="W36" s="54">
        <v>2158547</v>
      </c>
      <c r="X36" s="54">
        <v>135935</v>
      </c>
      <c r="Y36" s="54">
        <v>224844</v>
      </c>
      <c r="Z36" s="55">
        <v>2519326</v>
      </c>
      <c r="AA36" s="56">
        <v>13090</v>
      </c>
      <c r="AB36" s="54">
        <v>96</v>
      </c>
      <c r="AC36" s="54">
        <v>13186</v>
      </c>
      <c r="AD36" s="54">
        <v>201878</v>
      </c>
      <c r="AE36" s="54">
        <v>150009</v>
      </c>
      <c r="AF36" s="54">
        <v>10336</v>
      </c>
      <c r="AG36" s="54">
        <v>13756</v>
      </c>
      <c r="AH36" s="54">
        <v>3111351</v>
      </c>
      <c r="AI36" s="57">
        <f>T36/F36</f>
        <v>5.9232898055528144E-2</v>
      </c>
      <c r="AJ36" s="56">
        <v>333377799</v>
      </c>
      <c r="AK36" s="54">
        <v>1910</v>
      </c>
      <c r="AL36" s="54">
        <v>0</v>
      </c>
      <c r="AM36" s="54">
        <v>333379709</v>
      </c>
      <c r="AN36" s="54">
        <v>0</v>
      </c>
      <c r="AO36" s="54">
        <v>30908455</v>
      </c>
      <c r="AP36" s="54">
        <v>1214988</v>
      </c>
      <c r="AQ36" s="54">
        <v>2746218</v>
      </c>
      <c r="AR36" s="55">
        <v>34869661</v>
      </c>
      <c r="AS36" s="56">
        <v>148902</v>
      </c>
      <c r="AT36" s="54">
        <v>0</v>
      </c>
      <c r="AU36" s="54">
        <v>148902</v>
      </c>
      <c r="AV36" s="54">
        <v>4057437</v>
      </c>
      <c r="AW36" s="54">
        <v>2552867</v>
      </c>
      <c r="AX36" s="54">
        <v>476655</v>
      </c>
      <c r="AY36" s="54">
        <v>187051</v>
      </c>
      <c r="AZ36" s="55">
        <v>375672282</v>
      </c>
      <c r="BA36" s="56">
        <v>19979782</v>
      </c>
      <c r="BB36" s="54">
        <v>19979782</v>
      </c>
      <c r="BC36" s="54">
        <v>0</v>
      </c>
      <c r="BD36" s="54">
        <v>927140</v>
      </c>
      <c r="BE36" s="54">
        <v>34481</v>
      </c>
      <c r="BF36" s="54">
        <v>67984</v>
      </c>
      <c r="BG36" s="55">
        <v>1029605</v>
      </c>
      <c r="BH36" s="56">
        <v>8038</v>
      </c>
      <c r="BI36" s="54">
        <v>0</v>
      </c>
      <c r="BJ36" s="54">
        <v>8038</v>
      </c>
      <c r="BK36" s="54">
        <v>121721</v>
      </c>
      <c r="BL36" s="54">
        <v>76584</v>
      </c>
      <c r="BM36" s="54">
        <v>14300</v>
      </c>
      <c r="BN36" s="54">
        <v>5609</v>
      </c>
      <c r="BO36" s="54">
        <v>21235639</v>
      </c>
      <c r="BP36" s="57">
        <f t="shared" si="1"/>
        <v>5.9931007978652952E-2</v>
      </c>
      <c r="BQ36" s="56">
        <v>833607328</v>
      </c>
      <c r="BR36" s="54">
        <v>2680</v>
      </c>
      <c r="BS36" s="54">
        <v>0</v>
      </c>
      <c r="BT36" s="54">
        <v>833610008</v>
      </c>
      <c r="BU36" s="54">
        <v>0</v>
      </c>
      <c r="BV36" s="54">
        <v>24970118</v>
      </c>
      <c r="BW36" s="54">
        <v>2371890</v>
      </c>
      <c r="BX36" s="54">
        <v>2487588</v>
      </c>
      <c r="BY36" s="55">
        <v>29829596</v>
      </c>
      <c r="BZ36" s="56">
        <v>153880</v>
      </c>
      <c r="CA36" s="54">
        <v>6967</v>
      </c>
      <c r="CB36" s="54">
        <v>160847</v>
      </c>
      <c r="CC36" s="54">
        <v>3128550</v>
      </c>
      <c r="CD36" s="54">
        <v>2306551</v>
      </c>
      <c r="CE36" s="54">
        <v>369712</v>
      </c>
      <c r="CF36" s="54">
        <v>257723</v>
      </c>
      <c r="CG36" s="55">
        <v>869662987</v>
      </c>
      <c r="CH36" s="56">
        <v>49993897</v>
      </c>
      <c r="CI36" s="54">
        <v>49993897</v>
      </c>
      <c r="CJ36" s="54">
        <v>0</v>
      </c>
      <c r="CK36" s="54">
        <v>749010</v>
      </c>
      <c r="CL36" s="54">
        <v>68433</v>
      </c>
      <c r="CM36" s="54">
        <v>61675</v>
      </c>
      <c r="CN36" s="55">
        <v>879118</v>
      </c>
      <c r="CO36" s="56">
        <v>8310</v>
      </c>
      <c r="CP36" s="54">
        <v>209</v>
      </c>
      <c r="CQ36" s="54">
        <v>8519</v>
      </c>
      <c r="CR36" s="54">
        <v>93852</v>
      </c>
      <c r="CS36" s="54">
        <v>69195</v>
      </c>
      <c r="CT36" s="54">
        <v>11091</v>
      </c>
      <c r="CU36" s="54">
        <v>7732</v>
      </c>
      <c r="CV36" s="54">
        <v>51063404</v>
      </c>
      <c r="CW36" s="57">
        <f t="shared" si="2"/>
        <v>5.9972764866325835E-2</v>
      </c>
      <c r="CX36" s="56">
        <v>864442865</v>
      </c>
      <c r="CY36" s="54">
        <v>4172</v>
      </c>
      <c r="CZ36" s="54">
        <v>0</v>
      </c>
      <c r="DA36" s="54">
        <v>864447037</v>
      </c>
      <c r="DB36" s="54">
        <v>0</v>
      </c>
      <c r="DC36" s="54">
        <v>20427523</v>
      </c>
      <c r="DD36" s="54">
        <v>1073233</v>
      </c>
      <c r="DE36" s="54">
        <v>541541</v>
      </c>
      <c r="DF36" s="55">
        <v>22042297</v>
      </c>
      <c r="DG36" s="56">
        <v>208196</v>
      </c>
      <c r="DH36" s="54">
        <v>0</v>
      </c>
      <c r="DI36" s="54">
        <v>208196</v>
      </c>
      <c r="DJ36" s="54">
        <v>2404931</v>
      </c>
      <c r="DK36" s="54">
        <v>2327804</v>
      </c>
      <c r="DL36" s="54">
        <v>338014</v>
      </c>
      <c r="DM36" s="54">
        <v>226775</v>
      </c>
      <c r="DN36" s="55">
        <v>891995054</v>
      </c>
      <c r="DO36" s="56">
        <v>51852545</v>
      </c>
      <c r="DP36" s="54">
        <v>51852545</v>
      </c>
      <c r="DQ36" s="54">
        <v>0</v>
      </c>
      <c r="DR36" s="54">
        <v>612769</v>
      </c>
      <c r="DS36" s="54">
        <v>30944</v>
      </c>
      <c r="DT36" s="54">
        <v>13023</v>
      </c>
      <c r="DU36" s="55">
        <v>656736</v>
      </c>
      <c r="DV36" s="56">
        <v>11237</v>
      </c>
      <c r="DW36" s="54">
        <v>0</v>
      </c>
      <c r="DX36" s="54">
        <v>11237</v>
      </c>
      <c r="DY36" s="54">
        <v>72144</v>
      </c>
      <c r="DZ36" s="54">
        <v>69831</v>
      </c>
      <c r="EA36" s="54">
        <v>10139</v>
      </c>
      <c r="EB36" s="54">
        <v>6801</v>
      </c>
      <c r="EC36" s="54">
        <v>52679433</v>
      </c>
      <c r="ED36" s="57">
        <f t="shared" si="3"/>
        <v>5.9983483985265831E-2</v>
      </c>
      <c r="EE36" s="56">
        <v>673470264</v>
      </c>
      <c r="EF36" s="54">
        <v>2146</v>
      </c>
      <c r="EG36" s="54">
        <v>137</v>
      </c>
      <c r="EH36" s="54">
        <v>673472547</v>
      </c>
      <c r="EI36" s="54">
        <v>0</v>
      </c>
      <c r="EJ36" s="54">
        <v>13228626</v>
      </c>
      <c r="EK36" s="54">
        <v>1180809</v>
      </c>
      <c r="EL36" s="54">
        <v>469891</v>
      </c>
      <c r="EM36" s="55">
        <v>14879326</v>
      </c>
      <c r="EN36" s="56">
        <v>113227</v>
      </c>
      <c r="EO36" s="54">
        <v>0</v>
      </c>
      <c r="EP36" s="54">
        <v>113227</v>
      </c>
      <c r="EQ36" s="54">
        <v>2641993</v>
      </c>
      <c r="ER36" s="54">
        <v>1604065</v>
      </c>
      <c r="ES36" s="54">
        <v>342823</v>
      </c>
      <c r="ET36" s="54">
        <v>205320</v>
      </c>
      <c r="EU36" s="55">
        <v>693259301</v>
      </c>
      <c r="EV36" s="56">
        <v>40400440</v>
      </c>
      <c r="EW36" s="54">
        <v>40400440</v>
      </c>
      <c r="EX36" s="54">
        <v>0</v>
      </c>
      <c r="EY36" s="54">
        <v>396814</v>
      </c>
      <c r="EZ36" s="54">
        <v>33887</v>
      </c>
      <c r="FA36" s="54">
        <v>11442</v>
      </c>
      <c r="FB36" s="55">
        <v>442143</v>
      </c>
      <c r="FC36" s="56">
        <v>6113</v>
      </c>
      <c r="FD36" s="54">
        <v>0</v>
      </c>
      <c r="FE36" s="54">
        <v>6113</v>
      </c>
      <c r="FF36" s="54">
        <v>79258</v>
      </c>
      <c r="FG36" s="54">
        <v>48121</v>
      </c>
      <c r="FH36" s="54">
        <v>10284</v>
      </c>
      <c r="FI36" s="54">
        <v>6161</v>
      </c>
      <c r="FJ36" s="54">
        <v>40992520</v>
      </c>
      <c r="FK36" s="57">
        <f t="shared" si="4"/>
        <v>5.9988250716328011E-2</v>
      </c>
      <c r="FL36" s="56">
        <v>750533655</v>
      </c>
      <c r="FM36" s="54">
        <v>5892</v>
      </c>
      <c r="FN36" s="54">
        <v>0</v>
      </c>
      <c r="FO36" s="54">
        <v>750539547</v>
      </c>
      <c r="FP36" s="54">
        <v>0</v>
      </c>
      <c r="FQ36" s="54">
        <v>14162287</v>
      </c>
      <c r="FR36" s="54">
        <v>2305820</v>
      </c>
      <c r="FS36" s="54">
        <v>282777</v>
      </c>
      <c r="FT36" s="55">
        <v>16750884</v>
      </c>
      <c r="FU36" s="56">
        <v>109801</v>
      </c>
      <c r="FV36" s="54">
        <v>0</v>
      </c>
      <c r="FW36" s="54">
        <v>109801</v>
      </c>
      <c r="FX36" s="54">
        <v>6383722</v>
      </c>
      <c r="FY36" s="54">
        <v>1563195</v>
      </c>
      <c r="FZ36" s="54">
        <v>326070</v>
      </c>
      <c r="GA36" s="54">
        <v>263627</v>
      </c>
      <c r="GB36" s="55">
        <v>775936846</v>
      </c>
      <c r="GC36" s="56">
        <v>45025755</v>
      </c>
      <c r="GD36" s="54">
        <v>45025755</v>
      </c>
      <c r="GE36" s="54">
        <v>0</v>
      </c>
      <c r="GF36" s="54">
        <v>424817</v>
      </c>
      <c r="GG36" s="54">
        <v>67386</v>
      </c>
      <c r="GH36" s="54">
        <v>6785</v>
      </c>
      <c r="GI36" s="55">
        <v>498988</v>
      </c>
      <c r="GJ36" s="56">
        <v>5928</v>
      </c>
      <c r="GK36" s="54">
        <v>0</v>
      </c>
      <c r="GL36" s="54">
        <v>5928</v>
      </c>
      <c r="GM36" s="54">
        <v>191514</v>
      </c>
      <c r="GN36" s="54">
        <v>46895</v>
      </c>
      <c r="GO36" s="54">
        <v>9780</v>
      </c>
      <c r="GP36" s="54">
        <v>7910</v>
      </c>
      <c r="GQ36" s="54">
        <v>45786770</v>
      </c>
      <c r="GR36" s="57">
        <f t="shared" si="5"/>
        <v>5.9991182583214363E-2</v>
      </c>
      <c r="GS36" s="56">
        <v>417639779</v>
      </c>
      <c r="GT36" s="54">
        <v>10117</v>
      </c>
      <c r="GU36" s="54">
        <v>0</v>
      </c>
      <c r="GV36" s="54">
        <v>417649896</v>
      </c>
      <c r="GW36" s="54">
        <v>0</v>
      </c>
      <c r="GX36" s="54">
        <v>10461005</v>
      </c>
      <c r="GY36" s="54">
        <v>1744735</v>
      </c>
      <c r="GZ36" s="54">
        <v>51849</v>
      </c>
      <c r="HA36" s="55">
        <v>12257589</v>
      </c>
      <c r="HB36" s="53">
        <v>56565</v>
      </c>
      <c r="HC36" s="54">
        <v>0</v>
      </c>
      <c r="HD36" s="54">
        <v>56565</v>
      </c>
      <c r="HE36" s="54">
        <v>2781930</v>
      </c>
      <c r="HF36" s="54">
        <v>1318759</v>
      </c>
      <c r="HG36" s="54">
        <v>269191</v>
      </c>
      <c r="HH36" s="54">
        <v>138003</v>
      </c>
      <c r="HI36" s="55">
        <v>434471933</v>
      </c>
      <c r="HJ36" s="56">
        <v>25057035</v>
      </c>
      <c r="HK36" s="54">
        <v>25057035</v>
      </c>
      <c r="HL36" s="54">
        <v>0</v>
      </c>
      <c r="HM36" s="54">
        <v>313797</v>
      </c>
      <c r="HN36" s="54">
        <v>50771</v>
      </c>
      <c r="HO36" s="54">
        <v>1244</v>
      </c>
      <c r="HP36" s="55">
        <v>365812</v>
      </c>
      <c r="HQ36" s="56">
        <v>3052</v>
      </c>
      <c r="HR36" s="54">
        <v>0</v>
      </c>
      <c r="HS36" s="54">
        <v>3052</v>
      </c>
      <c r="HT36" s="54">
        <v>83455</v>
      </c>
      <c r="HU36" s="54">
        <v>39562</v>
      </c>
      <c r="HV36" s="54">
        <v>8077</v>
      </c>
      <c r="HW36" s="54">
        <v>4140</v>
      </c>
      <c r="HX36" s="54">
        <v>25561133</v>
      </c>
      <c r="HY36" s="57">
        <f t="shared" si="6"/>
        <v>5.9995310043127609E-2</v>
      </c>
    </row>
    <row r="37" spans="1:233" s="22" customFormat="1" ht="12" customHeight="1" x14ac:dyDescent="0.2">
      <c r="A37" s="27">
        <v>26</v>
      </c>
      <c r="B37" s="28" t="s">
        <v>76</v>
      </c>
      <c r="C37" s="58">
        <f>C35+C36</f>
        <v>10148368</v>
      </c>
      <c r="D37" s="59">
        <f t="shared" ref="D37:AJ37" si="14">D35+D36</f>
        <v>39</v>
      </c>
      <c r="E37" s="59">
        <f t="shared" si="14"/>
        <v>0</v>
      </c>
      <c r="F37" s="59">
        <f t="shared" si="14"/>
        <v>10148407</v>
      </c>
      <c r="G37" s="59">
        <f t="shared" si="14"/>
        <v>0</v>
      </c>
      <c r="H37" s="59">
        <f t="shared" si="14"/>
        <v>285533901</v>
      </c>
      <c r="I37" s="59">
        <f t="shared" si="14"/>
        <v>7544525</v>
      </c>
      <c r="J37" s="59">
        <f t="shared" si="14"/>
        <v>55125439</v>
      </c>
      <c r="K37" s="60">
        <f t="shared" si="14"/>
        <v>348203865</v>
      </c>
      <c r="L37" s="61">
        <f t="shared" si="14"/>
        <v>2308487</v>
      </c>
      <c r="M37" s="59">
        <f t="shared" si="14"/>
        <v>16616</v>
      </c>
      <c r="N37" s="59">
        <f t="shared" si="14"/>
        <v>2325103</v>
      </c>
      <c r="O37" s="59">
        <f t="shared" si="14"/>
        <v>63161843</v>
      </c>
      <c r="P37" s="59">
        <f t="shared" si="14"/>
        <v>38316912</v>
      </c>
      <c r="Q37" s="59">
        <f t="shared" si="14"/>
        <v>1997496</v>
      </c>
      <c r="R37" s="59">
        <f t="shared" si="14"/>
        <v>2324809</v>
      </c>
      <c r="S37" s="60">
        <f t="shared" si="14"/>
        <v>466478435</v>
      </c>
      <c r="T37" s="61">
        <f t="shared" si="14"/>
        <v>600699</v>
      </c>
      <c r="U37" s="59">
        <f t="shared" si="14"/>
        <v>600699</v>
      </c>
      <c r="V37" s="59">
        <f t="shared" si="14"/>
        <v>0</v>
      </c>
      <c r="W37" s="59">
        <f t="shared" si="14"/>
        <v>8565531</v>
      </c>
      <c r="X37" s="59">
        <f t="shared" si="14"/>
        <v>216405</v>
      </c>
      <c r="Y37" s="59">
        <f t="shared" si="14"/>
        <v>1434439</v>
      </c>
      <c r="Z37" s="60">
        <f t="shared" si="14"/>
        <v>10216375</v>
      </c>
      <c r="AA37" s="61">
        <f t="shared" si="14"/>
        <v>124651</v>
      </c>
      <c r="AB37" s="59">
        <f t="shared" si="14"/>
        <v>499</v>
      </c>
      <c r="AC37" s="59">
        <f t="shared" si="14"/>
        <v>125150</v>
      </c>
      <c r="AD37" s="59">
        <f t="shared" si="14"/>
        <v>1894846</v>
      </c>
      <c r="AE37" s="59">
        <f t="shared" si="14"/>
        <v>1149490</v>
      </c>
      <c r="AF37" s="59">
        <f>AF35+AF36</f>
        <v>59926</v>
      </c>
      <c r="AG37" s="59">
        <f t="shared" si="14"/>
        <v>69741</v>
      </c>
      <c r="AH37" s="59">
        <f t="shared" si="14"/>
        <v>14116227</v>
      </c>
      <c r="AI37" s="62">
        <f t="shared" si="0"/>
        <v>5.9191457339068089E-2</v>
      </c>
      <c r="AJ37" s="59">
        <f t="shared" si="14"/>
        <v>1019062991</v>
      </c>
      <c r="AK37" s="59">
        <f t="shared" ref="AK37:BO37" si="15">AK35+AK36</f>
        <v>2469</v>
      </c>
      <c r="AL37" s="59">
        <f t="shared" si="15"/>
        <v>152</v>
      </c>
      <c r="AM37" s="59">
        <f t="shared" si="15"/>
        <v>1019065612</v>
      </c>
      <c r="AN37" s="59">
        <f t="shared" si="15"/>
        <v>0</v>
      </c>
      <c r="AO37" s="59">
        <f t="shared" si="15"/>
        <v>109967275</v>
      </c>
      <c r="AP37" s="59">
        <f t="shared" si="15"/>
        <v>1807831</v>
      </c>
      <c r="AQ37" s="59">
        <f t="shared" si="15"/>
        <v>15076273</v>
      </c>
      <c r="AR37" s="60">
        <f t="shared" si="15"/>
        <v>126851379</v>
      </c>
      <c r="AS37" s="61">
        <f t="shared" si="15"/>
        <v>938230</v>
      </c>
      <c r="AT37" s="59">
        <f t="shared" si="15"/>
        <v>576</v>
      </c>
      <c r="AU37" s="59">
        <f t="shared" si="15"/>
        <v>938806</v>
      </c>
      <c r="AV37" s="59">
        <f t="shared" si="15"/>
        <v>19718342</v>
      </c>
      <c r="AW37" s="59">
        <f t="shared" si="15"/>
        <v>11051682</v>
      </c>
      <c r="AX37" s="59">
        <f t="shared" si="15"/>
        <v>1951136</v>
      </c>
      <c r="AY37" s="59">
        <f t="shared" si="15"/>
        <v>1308158</v>
      </c>
      <c r="AZ37" s="60">
        <f t="shared" si="15"/>
        <v>1180885115</v>
      </c>
      <c r="BA37" s="61">
        <f t="shared" si="15"/>
        <v>61073337</v>
      </c>
      <c r="BB37" s="59">
        <f t="shared" si="15"/>
        <v>61073337</v>
      </c>
      <c r="BC37" s="59">
        <f t="shared" si="15"/>
        <v>0</v>
      </c>
      <c r="BD37" s="59">
        <f t="shared" si="15"/>
        <v>3298754</v>
      </c>
      <c r="BE37" s="59">
        <f t="shared" si="15"/>
        <v>50014</v>
      </c>
      <c r="BF37" s="59">
        <f t="shared" si="15"/>
        <v>383096</v>
      </c>
      <c r="BG37" s="60">
        <f t="shared" si="15"/>
        <v>3731864</v>
      </c>
      <c r="BH37" s="61">
        <f t="shared" si="15"/>
        <v>50660</v>
      </c>
      <c r="BI37" s="59">
        <f t="shared" si="15"/>
        <v>17</v>
      </c>
      <c r="BJ37" s="59">
        <f t="shared" si="15"/>
        <v>50677</v>
      </c>
      <c r="BK37" s="59">
        <f t="shared" si="15"/>
        <v>591550</v>
      </c>
      <c r="BL37" s="59">
        <f t="shared" si="15"/>
        <v>331547</v>
      </c>
      <c r="BM37" s="59">
        <f t="shared" si="15"/>
        <v>58535</v>
      </c>
      <c r="BN37" s="59">
        <f t="shared" si="15"/>
        <v>39243</v>
      </c>
      <c r="BO37" s="59">
        <f t="shared" si="15"/>
        <v>65876753</v>
      </c>
      <c r="BP37" s="62">
        <f t="shared" si="1"/>
        <v>5.993072112416644E-2</v>
      </c>
      <c r="BQ37" s="61">
        <f t="shared" ref="BQ37:CV37" si="16">BQ35+BQ36</f>
        <v>2856099647</v>
      </c>
      <c r="BR37" s="59">
        <f t="shared" si="16"/>
        <v>8315</v>
      </c>
      <c r="BS37" s="59">
        <f t="shared" si="16"/>
        <v>1293</v>
      </c>
      <c r="BT37" s="59">
        <f t="shared" si="16"/>
        <v>2856109255</v>
      </c>
      <c r="BU37" s="59">
        <f t="shared" si="16"/>
        <v>0</v>
      </c>
      <c r="BV37" s="59">
        <f t="shared" si="16"/>
        <v>98513267</v>
      </c>
      <c r="BW37" s="59">
        <f t="shared" si="16"/>
        <v>4586725</v>
      </c>
      <c r="BX37" s="59">
        <f t="shared" si="16"/>
        <v>12011479</v>
      </c>
      <c r="BY37" s="60">
        <f t="shared" si="16"/>
        <v>115111471</v>
      </c>
      <c r="BZ37" s="61">
        <f t="shared" si="16"/>
        <v>1009359</v>
      </c>
      <c r="CA37" s="59">
        <f t="shared" si="16"/>
        <v>12224</v>
      </c>
      <c r="CB37" s="59">
        <f t="shared" si="16"/>
        <v>1021583</v>
      </c>
      <c r="CC37" s="59">
        <f t="shared" si="16"/>
        <v>25349777</v>
      </c>
      <c r="CD37" s="59">
        <f t="shared" si="16"/>
        <v>12575691</v>
      </c>
      <c r="CE37" s="59">
        <f t="shared" si="16"/>
        <v>2107099</v>
      </c>
      <c r="CF37" s="59">
        <f t="shared" si="16"/>
        <v>1318232</v>
      </c>
      <c r="CG37" s="60">
        <f t="shared" si="16"/>
        <v>3013593108</v>
      </c>
      <c r="CH37" s="61">
        <f t="shared" si="16"/>
        <v>171287572</v>
      </c>
      <c r="CI37" s="59">
        <f t="shared" si="16"/>
        <v>171287572</v>
      </c>
      <c r="CJ37" s="59">
        <f t="shared" si="16"/>
        <v>0</v>
      </c>
      <c r="CK37" s="59">
        <f t="shared" si="16"/>
        <v>2955152</v>
      </c>
      <c r="CL37" s="59">
        <f t="shared" si="16"/>
        <v>132987</v>
      </c>
      <c r="CM37" s="59">
        <f t="shared" si="16"/>
        <v>308701</v>
      </c>
      <c r="CN37" s="60">
        <f t="shared" si="16"/>
        <v>3396840</v>
      </c>
      <c r="CO37" s="61">
        <f t="shared" si="16"/>
        <v>54505</v>
      </c>
      <c r="CP37" s="59">
        <f t="shared" si="16"/>
        <v>367</v>
      </c>
      <c r="CQ37" s="59">
        <f t="shared" si="16"/>
        <v>54872</v>
      </c>
      <c r="CR37" s="59">
        <f t="shared" si="16"/>
        <v>760487</v>
      </c>
      <c r="CS37" s="59">
        <f t="shared" si="16"/>
        <v>377262</v>
      </c>
      <c r="CT37" s="59">
        <f t="shared" si="16"/>
        <v>63209</v>
      </c>
      <c r="CU37" s="59">
        <f t="shared" si="16"/>
        <v>39549</v>
      </c>
      <c r="CV37" s="59">
        <f t="shared" si="16"/>
        <v>175979791</v>
      </c>
      <c r="CW37" s="62">
        <f t="shared" si="2"/>
        <v>5.9972345840810633E-2</v>
      </c>
      <c r="CX37" s="61">
        <f t="shared" ref="CX37:EC37" si="17">CX35+CX36</f>
        <v>3093795096</v>
      </c>
      <c r="CY37" s="59">
        <f t="shared" si="17"/>
        <v>13453</v>
      </c>
      <c r="CZ37" s="59">
        <f t="shared" si="17"/>
        <v>0</v>
      </c>
      <c r="DA37" s="59">
        <f t="shared" si="17"/>
        <v>3093808549</v>
      </c>
      <c r="DB37" s="59">
        <f t="shared" si="17"/>
        <v>0</v>
      </c>
      <c r="DC37" s="59">
        <f t="shared" si="17"/>
        <v>75077979</v>
      </c>
      <c r="DD37" s="59">
        <f t="shared" si="17"/>
        <v>2052156</v>
      </c>
      <c r="DE37" s="59">
        <f t="shared" si="17"/>
        <v>7470235</v>
      </c>
      <c r="DF37" s="60">
        <f t="shared" si="17"/>
        <v>84600370</v>
      </c>
      <c r="DG37" s="61">
        <f t="shared" si="17"/>
        <v>916993</v>
      </c>
      <c r="DH37" s="59">
        <f t="shared" si="17"/>
        <v>202</v>
      </c>
      <c r="DI37" s="59">
        <f t="shared" si="17"/>
        <v>917195</v>
      </c>
      <c r="DJ37" s="59">
        <f t="shared" si="17"/>
        <v>16321116</v>
      </c>
      <c r="DK37" s="59">
        <f t="shared" si="17"/>
        <v>15433750</v>
      </c>
      <c r="DL37" s="59">
        <f t="shared" si="17"/>
        <v>1676595</v>
      </c>
      <c r="DM37" s="59">
        <f t="shared" si="17"/>
        <v>1344173</v>
      </c>
      <c r="DN37" s="60">
        <f t="shared" si="17"/>
        <v>3214101748</v>
      </c>
      <c r="DO37" s="61">
        <f t="shared" si="17"/>
        <v>185576435</v>
      </c>
      <c r="DP37" s="59">
        <f t="shared" si="17"/>
        <v>185576435</v>
      </c>
      <c r="DQ37" s="59">
        <f t="shared" si="17"/>
        <v>0</v>
      </c>
      <c r="DR37" s="59">
        <f t="shared" si="17"/>
        <v>2252137</v>
      </c>
      <c r="DS37" s="59">
        <f t="shared" si="17"/>
        <v>58914</v>
      </c>
      <c r="DT37" s="59">
        <f t="shared" si="17"/>
        <v>193595</v>
      </c>
      <c r="DU37" s="60">
        <f t="shared" si="17"/>
        <v>2504646</v>
      </c>
      <c r="DV37" s="61">
        <f t="shared" si="17"/>
        <v>49513</v>
      </c>
      <c r="DW37" s="59">
        <f t="shared" si="17"/>
        <v>6</v>
      </c>
      <c r="DX37" s="59">
        <f t="shared" si="17"/>
        <v>49519</v>
      </c>
      <c r="DY37" s="59">
        <f t="shared" si="17"/>
        <v>489625</v>
      </c>
      <c r="DZ37" s="59">
        <f t="shared" si="17"/>
        <v>463005</v>
      </c>
      <c r="EA37" s="59">
        <f t="shared" si="17"/>
        <v>50294</v>
      </c>
      <c r="EB37" s="59">
        <f t="shared" si="17"/>
        <v>40324</v>
      </c>
      <c r="EC37" s="59">
        <f t="shared" si="17"/>
        <v>189173848</v>
      </c>
      <c r="ED37" s="62">
        <f t="shared" si="3"/>
        <v>5.9983167045027132E-2</v>
      </c>
      <c r="EE37" s="61">
        <f t="shared" ref="EE37:FJ37" si="18">EE35+EE36</f>
        <v>2433562518</v>
      </c>
      <c r="EF37" s="59">
        <f t="shared" si="18"/>
        <v>12761</v>
      </c>
      <c r="EG37" s="59">
        <f t="shared" si="18"/>
        <v>599</v>
      </c>
      <c r="EH37" s="59">
        <f t="shared" si="18"/>
        <v>2433575878</v>
      </c>
      <c r="EI37" s="59">
        <f t="shared" si="18"/>
        <v>0</v>
      </c>
      <c r="EJ37" s="59">
        <f t="shared" si="18"/>
        <v>53644482</v>
      </c>
      <c r="EK37" s="59">
        <f t="shared" si="18"/>
        <v>2330203</v>
      </c>
      <c r="EL37" s="59">
        <f t="shared" si="18"/>
        <v>4967654</v>
      </c>
      <c r="EM37" s="60">
        <f t="shared" si="18"/>
        <v>60942339</v>
      </c>
      <c r="EN37" s="61">
        <f t="shared" si="18"/>
        <v>1794994</v>
      </c>
      <c r="EO37" s="59">
        <f t="shared" si="18"/>
        <v>122</v>
      </c>
      <c r="EP37" s="59">
        <f t="shared" si="18"/>
        <v>1795116</v>
      </c>
      <c r="EQ37" s="59">
        <f t="shared" si="18"/>
        <v>13285345</v>
      </c>
      <c r="ER37" s="59">
        <f t="shared" si="18"/>
        <v>8827183</v>
      </c>
      <c r="ES37" s="59">
        <f t="shared" si="18"/>
        <v>1604439</v>
      </c>
      <c r="ET37" s="59">
        <f t="shared" si="18"/>
        <v>1076155</v>
      </c>
      <c r="EU37" s="60">
        <f t="shared" si="18"/>
        <v>2521106455</v>
      </c>
      <c r="EV37" s="61">
        <f t="shared" si="18"/>
        <v>145985055</v>
      </c>
      <c r="EW37" s="59">
        <f t="shared" si="18"/>
        <v>145985055</v>
      </c>
      <c r="EX37" s="59">
        <f t="shared" si="18"/>
        <v>0</v>
      </c>
      <c r="EY37" s="59">
        <f t="shared" si="18"/>
        <v>1609197</v>
      </c>
      <c r="EZ37" s="59">
        <f t="shared" si="18"/>
        <v>67232</v>
      </c>
      <c r="FA37" s="59">
        <f t="shared" si="18"/>
        <v>131308</v>
      </c>
      <c r="FB37" s="60">
        <f t="shared" si="18"/>
        <v>1807737</v>
      </c>
      <c r="FC37" s="61">
        <f t="shared" si="18"/>
        <v>96925</v>
      </c>
      <c r="FD37" s="59">
        <f t="shared" si="18"/>
        <v>4</v>
      </c>
      <c r="FE37" s="59">
        <f t="shared" si="18"/>
        <v>96929</v>
      </c>
      <c r="FF37" s="59">
        <f t="shared" si="18"/>
        <v>398558</v>
      </c>
      <c r="FG37" s="59">
        <f t="shared" si="18"/>
        <v>264812</v>
      </c>
      <c r="FH37" s="59">
        <f t="shared" si="18"/>
        <v>48135</v>
      </c>
      <c r="FI37" s="59">
        <f t="shared" si="18"/>
        <v>32282</v>
      </c>
      <c r="FJ37" s="59">
        <f t="shared" si="18"/>
        <v>148633508</v>
      </c>
      <c r="FK37" s="62">
        <f t="shared" si="4"/>
        <v>5.9987878873937459E-2</v>
      </c>
      <c r="FL37" s="61">
        <f t="shared" ref="FL37:GQ37" si="19">FL35+FL36</f>
        <v>2717537404</v>
      </c>
      <c r="FM37" s="59">
        <f t="shared" si="19"/>
        <v>30025</v>
      </c>
      <c r="FN37" s="59">
        <f t="shared" si="19"/>
        <v>4966</v>
      </c>
      <c r="FO37" s="59">
        <f t="shared" si="19"/>
        <v>2717572395</v>
      </c>
      <c r="FP37" s="59">
        <f t="shared" si="19"/>
        <v>0</v>
      </c>
      <c r="FQ37" s="59">
        <f t="shared" si="19"/>
        <v>59628811</v>
      </c>
      <c r="FR37" s="59">
        <f t="shared" si="19"/>
        <v>2795154</v>
      </c>
      <c r="FS37" s="59">
        <f t="shared" si="19"/>
        <v>5882759</v>
      </c>
      <c r="FT37" s="60">
        <f t="shared" si="19"/>
        <v>68306724</v>
      </c>
      <c r="FU37" s="61">
        <f t="shared" si="19"/>
        <v>1119385</v>
      </c>
      <c r="FV37" s="59">
        <f t="shared" si="19"/>
        <v>7398</v>
      </c>
      <c r="FW37" s="59">
        <f t="shared" si="19"/>
        <v>1126783</v>
      </c>
      <c r="FX37" s="59">
        <f t="shared" si="19"/>
        <v>26147953</v>
      </c>
      <c r="FY37" s="59">
        <f t="shared" si="19"/>
        <v>14177616</v>
      </c>
      <c r="FZ37" s="59">
        <f t="shared" si="19"/>
        <v>2148765</v>
      </c>
      <c r="GA37" s="59">
        <f t="shared" si="19"/>
        <v>1492018</v>
      </c>
      <c r="GB37" s="60">
        <f t="shared" si="19"/>
        <v>2830972254</v>
      </c>
      <c r="GC37" s="61">
        <f t="shared" si="19"/>
        <v>163029711</v>
      </c>
      <c r="GD37" s="59">
        <f t="shared" si="19"/>
        <v>163029711</v>
      </c>
      <c r="GE37" s="59">
        <f t="shared" si="19"/>
        <v>0</v>
      </c>
      <c r="GF37" s="59">
        <f t="shared" si="19"/>
        <v>1788707</v>
      </c>
      <c r="GG37" s="59">
        <f t="shared" si="19"/>
        <v>81446</v>
      </c>
      <c r="GH37" s="59">
        <f t="shared" si="19"/>
        <v>163795</v>
      </c>
      <c r="GI37" s="60">
        <f t="shared" si="19"/>
        <v>2033948</v>
      </c>
      <c r="GJ37" s="61">
        <f t="shared" si="19"/>
        <v>60445</v>
      </c>
      <c r="GK37" s="59">
        <f t="shared" si="19"/>
        <v>221</v>
      </c>
      <c r="GL37" s="59">
        <f t="shared" si="19"/>
        <v>60666</v>
      </c>
      <c r="GM37" s="59">
        <f t="shared" si="19"/>
        <v>784442</v>
      </c>
      <c r="GN37" s="59">
        <f t="shared" si="19"/>
        <v>425329</v>
      </c>
      <c r="GO37" s="59">
        <f t="shared" si="19"/>
        <v>64459</v>
      </c>
      <c r="GP37" s="59">
        <f t="shared" si="19"/>
        <v>44763</v>
      </c>
      <c r="GQ37" s="59">
        <f t="shared" si="19"/>
        <v>166443318</v>
      </c>
      <c r="GR37" s="62">
        <f t="shared" si="5"/>
        <v>5.9990935770452586E-2</v>
      </c>
      <c r="GS37" s="61">
        <f t="shared" ref="GS37:HX37" si="20">GS35+GS36</f>
        <v>1684740156</v>
      </c>
      <c r="GT37" s="59">
        <f t="shared" si="20"/>
        <v>10624</v>
      </c>
      <c r="GU37" s="59">
        <f t="shared" si="20"/>
        <v>8227</v>
      </c>
      <c r="GV37" s="59">
        <f t="shared" si="20"/>
        <v>1684759007</v>
      </c>
      <c r="GW37" s="59">
        <f t="shared" si="20"/>
        <v>0</v>
      </c>
      <c r="GX37" s="59">
        <f t="shared" si="20"/>
        <v>41536973</v>
      </c>
      <c r="GY37" s="59">
        <f t="shared" si="20"/>
        <v>3316947</v>
      </c>
      <c r="GZ37" s="59">
        <f t="shared" si="20"/>
        <v>3395194</v>
      </c>
      <c r="HA37" s="60">
        <f t="shared" si="20"/>
        <v>48249114</v>
      </c>
      <c r="HB37" s="58">
        <f t="shared" si="20"/>
        <v>791084</v>
      </c>
      <c r="HC37" s="59">
        <f t="shared" si="20"/>
        <v>0</v>
      </c>
      <c r="HD37" s="59">
        <f t="shared" si="20"/>
        <v>791084</v>
      </c>
      <c r="HE37" s="59">
        <f t="shared" si="20"/>
        <v>18117338</v>
      </c>
      <c r="HF37" s="59">
        <f t="shared" si="20"/>
        <v>9691483</v>
      </c>
      <c r="HG37" s="59">
        <f t="shared" si="20"/>
        <v>1922235</v>
      </c>
      <c r="HH37" s="59">
        <f t="shared" si="20"/>
        <v>919360</v>
      </c>
      <c r="HI37" s="60">
        <f t="shared" si="20"/>
        <v>1764449621</v>
      </c>
      <c r="HJ37" s="61">
        <f t="shared" si="20"/>
        <v>101074653</v>
      </c>
      <c r="HK37" s="59">
        <f t="shared" si="20"/>
        <v>101074653</v>
      </c>
      <c r="HL37" s="59">
        <f t="shared" si="20"/>
        <v>0</v>
      </c>
      <c r="HM37" s="59">
        <f t="shared" si="20"/>
        <v>1246007</v>
      </c>
      <c r="HN37" s="59">
        <f t="shared" si="20"/>
        <v>96584</v>
      </c>
      <c r="HO37" s="59">
        <f t="shared" si="20"/>
        <v>94078</v>
      </c>
      <c r="HP37" s="60">
        <f t="shared" si="20"/>
        <v>1436669</v>
      </c>
      <c r="HQ37" s="61">
        <f t="shared" si="20"/>
        <v>42715</v>
      </c>
      <c r="HR37" s="59">
        <f t="shared" si="20"/>
        <v>0</v>
      </c>
      <c r="HS37" s="59">
        <f t="shared" si="20"/>
        <v>42715</v>
      </c>
      <c r="HT37" s="59">
        <f>HT35+HT36</f>
        <v>543513</v>
      </c>
      <c r="HU37" s="59">
        <f>HU35+HU36</f>
        <v>290745</v>
      </c>
      <c r="HV37" s="59">
        <f t="shared" si="20"/>
        <v>57669</v>
      </c>
      <c r="HW37" s="59">
        <f t="shared" si="20"/>
        <v>27584</v>
      </c>
      <c r="HX37" s="59">
        <f t="shared" si="20"/>
        <v>103473548</v>
      </c>
      <c r="HY37" s="62">
        <f t="shared" si="6"/>
        <v>5.9993537698890605E-2</v>
      </c>
    </row>
  </sheetData>
  <mergeCells count="367">
    <mergeCell ref="HJ1:HP1"/>
    <mergeCell ref="HQ1:HY1"/>
    <mergeCell ref="EV1:FB1"/>
    <mergeCell ref="FC1:FK1"/>
    <mergeCell ref="FL1:FT1"/>
    <mergeCell ref="FU1:GB1"/>
    <mergeCell ref="GS1:HA1"/>
    <mergeCell ref="HB1:HI1"/>
    <mergeCell ref="GC1:GI1"/>
    <mergeCell ref="GJ1:GR1"/>
    <mergeCell ref="AJ1:AR1"/>
    <mergeCell ref="AS1:AZ1"/>
    <mergeCell ref="CX1:DF1"/>
    <mergeCell ref="DG1:DN1"/>
    <mergeCell ref="C1:K1"/>
    <mergeCell ref="L1:S1"/>
    <mergeCell ref="T1:Z1"/>
    <mergeCell ref="AA1:AI1"/>
    <mergeCell ref="EN1:EU1"/>
    <mergeCell ref="BA1:BG1"/>
    <mergeCell ref="BH1:BP1"/>
    <mergeCell ref="BQ1:BY1"/>
    <mergeCell ref="BZ1:CG1"/>
    <mergeCell ref="CH1:CN1"/>
    <mergeCell ref="CO1:CW1"/>
    <mergeCell ref="DO1:DU1"/>
    <mergeCell ref="DV1:ED1"/>
    <mergeCell ref="EE1:EM1"/>
    <mergeCell ref="BD4:BG4"/>
    <mergeCell ref="BH4:BJ4"/>
    <mergeCell ref="BK4:BO4"/>
    <mergeCell ref="BQ4:BU4"/>
    <mergeCell ref="CH4:CJ4"/>
    <mergeCell ref="CK4:CN4"/>
    <mergeCell ref="CO4:CQ4"/>
    <mergeCell ref="CR4:CV4"/>
    <mergeCell ref="A4:B4"/>
    <mergeCell ref="C4:G4"/>
    <mergeCell ref="H4:K4"/>
    <mergeCell ref="L4:S4"/>
    <mergeCell ref="BV4:BY4"/>
    <mergeCell ref="BZ4:CG4"/>
    <mergeCell ref="T4:V4"/>
    <mergeCell ref="W4:Z4"/>
    <mergeCell ref="AA4:AC4"/>
    <mergeCell ref="AD4:AH4"/>
    <mergeCell ref="AJ4:AN4"/>
    <mergeCell ref="AO4:AR4"/>
    <mergeCell ref="AS4:AZ4"/>
    <mergeCell ref="BA4:BC4"/>
    <mergeCell ref="HQ4:HS4"/>
    <mergeCell ref="HT4:HX4"/>
    <mergeCell ref="GM4:GQ4"/>
    <mergeCell ref="GS4:GW4"/>
    <mergeCell ref="GX4:HA4"/>
    <mergeCell ref="HB4:HI4"/>
    <mergeCell ref="HJ4:HL4"/>
    <mergeCell ref="HM4:HP4"/>
    <mergeCell ref="DG4:DN4"/>
    <mergeCell ref="DO4:DQ4"/>
    <mergeCell ref="DR4:DU4"/>
    <mergeCell ref="DV4:DX4"/>
    <mergeCell ref="DY4:EC4"/>
    <mergeCell ref="EE4:EI4"/>
    <mergeCell ref="EV4:EX4"/>
    <mergeCell ref="EY4:FB4"/>
    <mergeCell ref="GF4:GI4"/>
    <mergeCell ref="GJ4:GL4"/>
    <mergeCell ref="CX5:DF5"/>
    <mergeCell ref="DG5:DN5"/>
    <mergeCell ref="DO5:DU5"/>
    <mergeCell ref="DV5:ED5"/>
    <mergeCell ref="EE5:EM5"/>
    <mergeCell ref="EN5:EU5"/>
    <mergeCell ref="EV5:FB5"/>
    <mergeCell ref="FC5:FK5"/>
    <mergeCell ref="FL4:FP4"/>
    <mergeCell ref="FQ4:FT4"/>
    <mergeCell ref="FC4:FE4"/>
    <mergeCell ref="FF4:FJ4"/>
    <mergeCell ref="EJ4:EM4"/>
    <mergeCell ref="EN4:EU4"/>
    <mergeCell ref="FU4:GB4"/>
    <mergeCell ref="GC4:GE4"/>
    <mergeCell ref="CX4:DB4"/>
    <mergeCell ref="DC4:DF4"/>
    <mergeCell ref="A6:B11"/>
    <mergeCell ref="C6:C10"/>
    <mergeCell ref="D6:D10"/>
    <mergeCell ref="E6:E10"/>
    <mergeCell ref="F6:F10"/>
    <mergeCell ref="G6:G10"/>
    <mergeCell ref="H6:K6"/>
    <mergeCell ref="L6:N6"/>
    <mergeCell ref="AA5:AI5"/>
    <mergeCell ref="AI6:AI10"/>
    <mergeCell ref="O6:O10"/>
    <mergeCell ref="A5:B5"/>
    <mergeCell ref="C5:K5"/>
    <mergeCell ref="L5:S5"/>
    <mergeCell ref="T5:Z5"/>
    <mergeCell ref="CH5:CN5"/>
    <mergeCell ref="CO5:CW5"/>
    <mergeCell ref="HJ5:HP5"/>
    <mergeCell ref="HQ5:HY5"/>
    <mergeCell ref="FL5:FT5"/>
    <mergeCell ref="FU5:GB5"/>
    <mergeCell ref="GC5:GI5"/>
    <mergeCell ref="GJ5:GR5"/>
    <mergeCell ref="GS5:HA5"/>
    <mergeCell ref="HB5:HI5"/>
    <mergeCell ref="Q6:Q10"/>
    <mergeCell ref="R6:R10"/>
    <mergeCell ref="S6:S10"/>
    <mergeCell ref="AB7:AB10"/>
    <mergeCell ref="X7:X10"/>
    <mergeCell ref="Y7:Y10"/>
    <mergeCell ref="Z7:Z10"/>
    <mergeCell ref="BQ5:BY5"/>
    <mergeCell ref="BZ5:CG5"/>
    <mergeCell ref="BH5:BP5"/>
    <mergeCell ref="AJ5:AR5"/>
    <mergeCell ref="AS5:AZ5"/>
    <mergeCell ref="BA5:BG5"/>
    <mergeCell ref="AJ6:AJ10"/>
    <mergeCell ref="AK6:AK10"/>
    <mergeCell ref="AL6:AL10"/>
    <mergeCell ref="AM6:AM10"/>
    <mergeCell ref="AN6:AN10"/>
    <mergeCell ref="AO6:AR6"/>
    <mergeCell ref="AS6:AU6"/>
    <mergeCell ref="AG6:AG10"/>
    <mergeCell ref="AH6:AH10"/>
    <mergeCell ref="AF6:AF10"/>
    <mergeCell ref="T6:T10"/>
    <mergeCell ref="V6:V10"/>
    <mergeCell ref="W6:Z6"/>
    <mergeCell ref="AA6:AC6"/>
    <mergeCell ref="W7:W10"/>
    <mergeCell ref="AD6:AD10"/>
    <mergeCell ref="AC7:AC10"/>
    <mergeCell ref="AA7:AA10"/>
    <mergeCell ref="U8:U10"/>
    <mergeCell ref="AY6:AY10"/>
    <mergeCell ref="AZ6:AZ10"/>
    <mergeCell ref="BA6:BA10"/>
    <mergeCell ref="BC6:BC10"/>
    <mergeCell ref="BK6:BK10"/>
    <mergeCell ref="BB8:BB10"/>
    <mergeCell ref="BD6:BG6"/>
    <mergeCell ref="AX6:AX10"/>
    <mergeCell ref="AO7:AO10"/>
    <mergeCell ref="AP7:AP10"/>
    <mergeCell ref="AQ7:AQ10"/>
    <mergeCell ref="AR7:AR10"/>
    <mergeCell ref="AS7:AS10"/>
    <mergeCell ref="AT7:AT10"/>
    <mergeCell ref="AV6:AV10"/>
    <mergeCell ref="AU7:AU10"/>
    <mergeCell ref="BV7:BV10"/>
    <mergeCell ref="BW7:BW10"/>
    <mergeCell ref="BX7:BX10"/>
    <mergeCell ref="BY7:BY10"/>
    <mergeCell ref="BZ7:BZ10"/>
    <mergeCell ref="CA7:CA10"/>
    <mergeCell ref="CB7:CB10"/>
    <mergeCell ref="BD7:BD10"/>
    <mergeCell ref="BE7:BE10"/>
    <mergeCell ref="BF7:BF10"/>
    <mergeCell ref="BG7:BG10"/>
    <mergeCell ref="BN6:BN10"/>
    <mergeCell ref="BO6:BO10"/>
    <mergeCell ref="BH6:BJ6"/>
    <mergeCell ref="BP6:BP10"/>
    <mergeCell ref="BQ6:BQ10"/>
    <mergeCell ref="BM6:BM10"/>
    <mergeCell ref="ES6:ES10"/>
    <mergeCell ref="EJ7:EJ10"/>
    <mergeCell ref="EK7:EK10"/>
    <mergeCell ref="EL7:EL10"/>
    <mergeCell ref="EM7:EM10"/>
    <mergeCell ref="EO7:EO10"/>
    <mergeCell ref="EP7:EP10"/>
    <mergeCell ref="EN7:EN10"/>
    <mergeCell ref="DD7:DD10"/>
    <mergeCell ref="DC6:DF6"/>
    <mergeCell ref="H7:H10"/>
    <mergeCell ref="I7:I10"/>
    <mergeCell ref="J7:J10"/>
    <mergeCell ref="K7:K10"/>
    <mergeCell ref="L7:L10"/>
    <mergeCell ref="M7:M10"/>
    <mergeCell ref="FX6:FX10"/>
    <mergeCell ref="FZ6:FZ10"/>
    <mergeCell ref="EB6:EB10"/>
    <mergeCell ref="FS7:FS10"/>
    <mergeCell ref="FW7:FW10"/>
    <mergeCell ref="FV7:FV10"/>
    <mergeCell ref="FL6:FL10"/>
    <mergeCell ref="FQ6:FT6"/>
    <mergeCell ref="FU6:FW6"/>
    <mergeCell ref="FQ7:FQ10"/>
    <mergeCell ref="FR7:FR10"/>
    <mergeCell ref="DE7:DE10"/>
    <mergeCell ref="DF7:DF10"/>
    <mergeCell ref="FH6:FH10"/>
    <mergeCell ref="ET6:ET10"/>
    <mergeCell ref="EU6:EU10"/>
    <mergeCell ref="EV6:EV10"/>
    <mergeCell ref="EQ6:EQ10"/>
    <mergeCell ref="N7:N10"/>
    <mergeCell ref="CK7:CK10"/>
    <mergeCell ref="DR6:DU6"/>
    <mergeCell ref="DV6:DX6"/>
    <mergeCell ref="DG7:DG10"/>
    <mergeCell ref="DH7:DH10"/>
    <mergeCell ref="DI7:DI10"/>
    <mergeCell ref="BH7:BH10"/>
    <mergeCell ref="BI7:BI10"/>
    <mergeCell ref="BJ7:BJ10"/>
    <mergeCell ref="CY6:CY10"/>
    <mergeCell ref="CZ6:CZ10"/>
    <mergeCell ref="DG6:DI6"/>
    <mergeCell ref="DM6:DM10"/>
    <mergeCell ref="DN6:DN10"/>
    <mergeCell ref="DC7:DC10"/>
    <mergeCell ref="DJ6:DJ10"/>
    <mergeCell ref="DT7:DT10"/>
    <mergeCell ref="DU7:DU10"/>
    <mergeCell ref="DO6:DO10"/>
    <mergeCell ref="DQ6:DQ10"/>
    <mergeCell ref="DV7:DV10"/>
    <mergeCell ref="DW7:DW10"/>
    <mergeCell ref="CO6:CQ6"/>
    <mergeCell ref="GM6:GM10"/>
    <mergeCell ref="GD8:GD10"/>
    <mergeCell ref="GY7:GY10"/>
    <mergeCell ref="FM6:FM10"/>
    <mergeCell ref="EC6:EC10"/>
    <mergeCell ref="ED6:ED10"/>
    <mergeCell ref="GR6:GR10"/>
    <mergeCell ref="GS6:GS10"/>
    <mergeCell ref="GF6:GI6"/>
    <mergeCell ref="GJ6:GL6"/>
    <mergeCell ref="GO6:GO10"/>
    <mergeCell ref="GP6:GP10"/>
    <mergeCell ref="GF7:GF10"/>
    <mergeCell ref="GG7:GG10"/>
    <mergeCell ref="FT7:FT10"/>
    <mergeCell ref="GE6:GE10"/>
    <mergeCell ref="GI7:GI10"/>
    <mergeCell ref="GT6:GT10"/>
    <mergeCell ref="GU6:GU10"/>
    <mergeCell ref="GV6:GV10"/>
    <mergeCell ref="GQ6:GQ10"/>
    <mergeCell ref="GW6:GW10"/>
    <mergeCell ref="GA6:GA10"/>
    <mergeCell ref="GB6:GB10"/>
    <mergeCell ref="GJ7:GJ10"/>
    <mergeCell ref="GK7:GK10"/>
    <mergeCell ref="GL7:GL10"/>
    <mergeCell ref="EI6:EI10"/>
    <mergeCell ref="EJ6:EM6"/>
    <mergeCell ref="FU7:FU10"/>
    <mergeCell ref="EN6:EP6"/>
    <mergeCell ref="EE6:EE10"/>
    <mergeCell ref="EF6:EF10"/>
    <mergeCell ref="EG6:EG10"/>
    <mergeCell ref="EH6:EH10"/>
    <mergeCell ref="GH7:GH10"/>
    <mergeCell ref="GC6:GC10"/>
    <mergeCell ref="EY7:EY10"/>
    <mergeCell ref="EZ7:EZ10"/>
    <mergeCell ref="FJ6:FJ10"/>
    <mergeCell ref="FK6:FK10"/>
    <mergeCell ref="FA7:FA10"/>
    <mergeCell ref="FB7:FB10"/>
    <mergeCell ref="FI6:FI10"/>
    <mergeCell ref="FF6:FF10"/>
    <mergeCell ref="EX6:EX10"/>
    <mergeCell ref="EY6:FB6"/>
    <mergeCell ref="FC6:FE6"/>
    <mergeCell ref="HY6:HY10"/>
    <mergeCell ref="HW6:HW10"/>
    <mergeCell ref="HX6:HX10"/>
    <mergeCell ref="HG6:HG10"/>
    <mergeCell ref="HT6:HT10"/>
    <mergeCell ref="HS7:HS10"/>
    <mergeCell ref="HJ6:HJ10"/>
    <mergeCell ref="HO7:HO10"/>
    <mergeCell ref="HP7:HP10"/>
    <mergeCell ref="HV6:HV10"/>
    <mergeCell ref="HM7:HM10"/>
    <mergeCell ref="HN7:HN10"/>
    <mergeCell ref="HQ7:HQ10"/>
    <mergeCell ref="HR7:HR10"/>
    <mergeCell ref="HM6:HP6"/>
    <mergeCell ref="HK8:HK10"/>
    <mergeCell ref="GX6:HA6"/>
    <mergeCell ref="HB6:HD6"/>
    <mergeCell ref="HE6:HE10"/>
    <mergeCell ref="HA7:HA10"/>
    <mergeCell ref="P6:P10"/>
    <mergeCell ref="AE6:AE10"/>
    <mergeCell ref="AW6:AW10"/>
    <mergeCell ref="BL6:BL10"/>
    <mergeCell ref="CD6:CD10"/>
    <mergeCell ref="CS6:CS10"/>
    <mergeCell ref="CK6:CN6"/>
    <mergeCell ref="CL7:CL10"/>
    <mergeCell ref="CM7:CM10"/>
    <mergeCell ref="CN7:CN10"/>
    <mergeCell ref="CO7:CO10"/>
    <mergeCell ref="CP7:CP10"/>
    <mergeCell ref="CQ7:CQ10"/>
    <mergeCell ref="CR6:CR10"/>
    <mergeCell ref="CF6:CF10"/>
    <mergeCell ref="CG6:CG10"/>
    <mergeCell ref="CI8:CI10"/>
    <mergeCell ref="CJ6:CJ10"/>
    <mergeCell ref="BR6:BR10"/>
    <mergeCell ref="BS6:BS10"/>
    <mergeCell ref="BT6:BT10"/>
    <mergeCell ref="BU6:BU10"/>
    <mergeCell ref="BV6:BY6"/>
    <mergeCell ref="BZ6:CB6"/>
    <mergeCell ref="CC6:CC10"/>
    <mergeCell ref="CH6:CH10"/>
    <mergeCell ref="CE6:CE10"/>
    <mergeCell ref="DY6:DY10"/>
    <mergeCell ref="DK6:DK10"/>
    <mergeCell ref="DL6:DL10"/>
    <mergeCell ref="DX7:DX10"/>
    <mergeCell ref="DP8:DP10"/>
    <mergeCell ref="DR7:DR10"/>
    <mergeCell ref="DS7:DS10"/>
    <mergeCell ref="DA6:DA10"/>
    <mergeCell ref="DB6:DB10"/>
    <mergeCell ref="CW6:CW10"/>
    <mergeCell ref="CX6:CX10"/>
    <mergeCell ref="CT6:CT10"/>
    <mergeCell ref="CU6:CU10"/>
    <mergeCell ref="CV6:CV10"/>
    <mergeCell ref="HU6:HU10"/>
    <mergeCell ref="DZ6:DZ10"/>
    <mergeCell ref="ER6:ER10"/>
    <mergeCell ref="FG6:FG10"/>
    <mergeCell ref="FY6:FY10"/>
    <mergeCell ref="GN6:GN10"/>
    <mergeCell ref="HF6:HF10"/>
    <mergeCell ref="HH6:HH10"/>
    <mergeCell ref="HI6:HI10"/>
    <mergeCell ref="GX7:GX10"/>
    <mergeCell ref="FC7:FC10"/>
    <mergeCell ref="FD7:FD10"/>
    <mergeCell ref="FE7:FE10"/>
    <mergeCell ref="HB7:HB10"/>
    <mergeCell ref="HC7:HC10"/>
    <mergeCell ref="HD7:HD10"/>
    <mergeCell ref="GZ7:GZ10"/>
    <mergeCell ref="FN6:FN10"/>
    <mergeCell ref="FO6:FO10"/>
    <mergeCell ref="FP6:FP10"/>
    <mergeCell ref="EW8:EW10"/>
    <mergeCell ref="HL6:HL10"/>
    <mergeCell ref="HQ6:HS6"/>
    <mergeCell ref="EA6:EA10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27" manualBreakCount="27">
    <brk id="11" max="1048575" man="1"/>
    <brk id="19" max="36" man="1"/>
    <brk id="26" max="1048575" man="1"/>
    <brk id="35" max="36" man="1"/>
    <brk id="44" max="1048575" man="1"/>
    <brk id="52" max="1048575" man="1"/>
    <brk id="59" max="1048575" man="1"/>
    <brk id="68" max="36" man="1"/>
    <brk id="77" max="1048575" man="1"/>
    <brk id="85" max="36" man="1"/>
    <brk id="92" max="36" man="1"/>
    <brk id="101" max="36" man="1"/>
    <brk id="110" max="1048575" man="1"/>
    <brk id="118" max="36" man="1"/>
    <brk id="125" max="1048575" man="1"/>
    <brk id="134" max="36" man="1"/>
    <brk id="143" max="1048575" man="1"/>
    <brk id="151" max="36" man="1"/>
    <brk id="158" max="36" man="1"/>
    <brk id="167" max="36" man="1"/>
    <brk id="176" max="36" man="1"/>
    <brk id="184" max="36" man="1"/>
    <brk id="191" max="36" man="1"/>
    <brk id="200" max="36" man="1"/>
    <brk id="209" max="1048575" man="1"/>
    <brk id="217" max="36" man="1"/>
    <brk id="224" max="36" man="1"/>
  </colBreaks>
  <ignoredErrors>
    <ignoredError sqref="AD4 C3:HX3 DY4 FF4 BK4 CR4 GM4 HT4" numberStoredAsText="1"/>
    <ignoredError sqref="FK35:FK37 AI35 BP35:BP37 CW35:CW37 ED35:ED37 GR35:GR37 AI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1:HY37"/>
  <sheetViews>
    <sheetView showGridLines="0" zoomScale="80" zoomScaleNormal="100" zoomScaleSheetLayoutView="80" workbookViewId="0">
      <selection activeCell="HQ2" sqref="HQ2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5" width="10.6640625" style="6" customWidth="1"/>
    <col min="116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42" width="13.33203125" style="6" customWidth="1"/>
    <col min="143" max="143" width="18.6640625" style="6" customWidth="1"/>
    <col min="144" max="146" width="9.77734375" style="6" customWidth="1"/>
    <col min="147" max="148" width="10.6640625" style="6" customWidth="1"/>
    <col min="149" max="150" width="10.77734375" style="6" customWidth="1"/>
    <col min="151" max="151" width="11.77734375" style="6" customWidth="1"/>
    <col min="152" max="152" width="24.33203125" style="6" customWidth="1"/>
    <col min="153" max="153" width="24.44140625" style="6" customWidth="1"/>
    <col min="154" max="154" width="21.44140625" style="6" customWidth="1"/>
    <col min="155" max="157" width="13.77734375" style="6" customWidth="1"/>
    <col min="158" max="158" width="15.6640625" style="6" customWidth="1"/>
    <col min="159" max="160" width="11.77734375" style="6" customWidth="1"/>
    <col min="161" max="161" width="15.6640625" style="6" customWidth="1"/>
    <col min="162" max="165" width="10.77734375" style="6" customWidth="1"/>
    <col min="166" max="166" width="9.77734375" style="6" customWidth="1"/>
    <col min="167" max="167" width="7.88671875" style="6" customWidth="1"/>
    <col min="168" max="175" width="13.33203125" style="6" customWidth="1"/>
    <col min="176" max="176" width="18.6640625" style="6" customWidth="1"/>
    <col min="177" max="179" width="9.77734375" style="6" customWidth="1"/>
    <col min="180" max="181" width="10.6640625" style="6" customWidth="1"/>
    <col min="182" max="183" width="10.77734375" style="6" customWidth="1"/>
    <col min="184" max="184" width="11.77734375" style="6" customWidth="1"/>
    <col min="185" max="185" width="24.33203125" style="6" customWidth="1"/>
    <col min="186" max="186" width="24.44140625" style="6" customWidth="1"/>
    <col min="187" max="187" width="21.44140625" style="6" customWidth="1"/>
    <col min="188" max="190" width="13.77734375" style="6" customWidth="1"/>
    <col min="191" max="191" width="15.6640625" style="6" customWidth="1"/>
    <col min="192" max="193" width="11.77734375" style="6" customWidth="1"/>
    <col min="194" max="194" width="15.6640625" style="6" customWidth="1"/>
    <col min="195" max="198" width="10.77734375" style="6" customWidth="1"/>
    <col min="199" max="199" width="9.77734375" style="6" customWidth="1"/>
    <col min="200" max="200" width="7.88671875" style="6" customWidth="1"/>
    <col min="201" max="208" width="13.33203125" style="6" customWidth="1"/>
    <col min="209" max="209" width="18.6640625" style="6" customWidth="1"/>
    <col min="210" max="212" width="9.77734375" style="6" customWidth="1"/>
    <col min="213" max="214" width="10.6640625" style="6" customWidth="1"/>
    <col min="215" max="216" width="10.77734375" style="6" customWidth="1"/>
    <col min="217" max="217" width="11.77734375" style="6" customWidth="1"/>
    <col min="218" max="218" width="24.33203125" style="6" customWidth="1"/>
    <col min="219" max="219" width="24.44140625" style="6" customWidth="1"/>
    <col min="220" max="220" width="21.44140625" style="6" customWidth="1"/>
    <col min="221" max="223" width="13.77734375" style="6" customWidth="1"/>
    <col min="224" max="224" width="15.6640625" style="6" customWidth="1"/>
    <col min="225" max="226" width="11.77734375" style="6" customWidth="1"/>
    <col min="227" max="227" width="15.6640625" style="6" customWidth="1"/>
    <col min="228" max="231" width="10.77734375" style="6" customWidth="1"/>
    <col min="232" max="232" width="9.77734375" style="6" customWidth="1"/>
    <col min="233" max="233" width="7.88671875" style="6" customWidth="1"/>
    <col min="234" max="16384" width="1" style="6"/>
  </cols>
  <sheetData>
    <row r="1" spans="1:233" s="1" customFormat="1" ht="48" customHeight="1" x14ac:dyDescent="0.2">
      <c r="B1" s="2"/>
      <c r="C1" s="129" t="s">
        <v>161</v>
      </c>
      <c r="D1" s="129"/>
      <c r="E1" s="129"/>
      <c r="F1" s="129"/>
      <c r="G1" s="129"/>
      <c r="H1" s="129"/>
      <c r="I1" s="129"/>
      <c r="J1" s="129"/>
      <c r="K1" s="129"/>
      <c r="L1" s="129" t="s">
        <v>161</v>
      </c>
      <c r="M1" s="129"/>
      <c r="N1" s="129"/>
      <c r="O1" s="129"/>
      <c r="P1" s="129"/>
      <c r="Q1" s="129"/>
      <c r="R1" s="129"/>
      <c r="S1" s="129"/>
      <c r="T1" s="129" t="s">
        <v>162</v>
      </c>
      <c r="U1" s="129"/>
      <c r="V1" s="129"/>
      <c r="W1" s="129"/>
      <c r="X1" s="129"/>
      <c r="Y1" s="129"/>
      <c r="Z1" s="129"/>
      <c r="AA1" s="129" t="s">
        <v>162</v>
      </c>
      <c r="AB1" s="129"/>
      <c r="AC1" s="129"/>
      <c r="AD1" s="129"/>
      <c r="AE1" s="129"/>
      <c r="AF1" s="129"/>
      <c r="AG1" s="129"/>
      <c r="AH1" s="129"/>
      <c r="AI1" s="129"/>
      <c r="AJ1" s="129" t="s">
        <v>161</v>
      </c>
      <c r="AK1" s="129"/>
      <c r="AL1" s="129"/>
      <c r="AM1" s="129"/>
      <c r="AN1" s="129"/>
      <c r="AO1" s="129"/>
      <c r="AP1" s="129"/>
      <c r="AQ1" s="129"/>
      <c r="AR1" s="129"/>
      <c r="AS1" s="129" t="s">
        <v>161</v>
      </c>
      <c r="AT1" s="129"/>
      <c r="AU1" s="129"/>
      <c r="AV1" s="129"/>
      <c r="AW1" s="129"/>
      <c r="AX1" s="129"/>
      <c r="AY1" s="129"/>
      <c r="AZ1" s="129"/>
      <c r="BA1" s="129" t="s">
        <v>162</v>
      </c>
      <c r="BB1" s="129"/>
      <c r="BC1" s="129"/>
      <c r="BD1" s="129"/>
      <c r="BE1" s="129"/>
      <c r="BF1" s="129"/>
      <c r="BG1" s="129"/>
      <c r="BH1" s="129" t="s">
        <v>162</v>
      </c>
      <c r="BI1" s="129"/>
      <c r="BJ1" s="129"/>
      <c r="BK1" s="129"/>
      <c r="BL1" s="129"/>
      <c r="BM1" s="129"/>
      <c r="BN1" s="129"/>
      <c r="BO1" s="129"/>
      <c r="BP1" s="129"/>
      <c r="BQ1" s="129" t="s">
        <v>161</v>
      </c>
      <c r="BR1" s="129"/>
      <c r="BS1" s="129"/>
      <c r="BT1" s="129"/>
      <c r="BU1" s="129"/>
      <c r="BV1" s="129"/>
      <c r="BW1" s="129"/>
      <c r="BX1" s="129"/>
      <c r="BY1" s="129"/>
      <c r="BZ1" s="129" t="s">
        <v>161</v>
      </c>
      <c r="CA1" s="129"/>
      <c r="CB1" s="129"/>
      <c r="CC1" s="129"/>
      <c r="CD1" s="129"/>
      <c r="CE1" s="129"/>
      <c r="CF1" s="129"/>
      <c r="CG1" s="129"/>
      <c r="CH1" s="129" t="s">
        <v>162</v>
      </c>
      <c r="CI1" s="129"/>
      <c r="CJ1" s="129"/>
      <c r="CK1" s="129"/>
      <c r="CL1" s="129"/>
      <c r="CM1" s="129"/>
      <c r="CN1" s="129"/>
      <c r="CO1" s="129" t="s">
        <v>162</v>
      </c>
      <c r="CP1" s="129"/>
      <c r="CQ1" s="129"/>
      <c r="CR1" s="129"/>
      <c r="CS1" s="129"/>
      <c r="CT1" s="129"/>
      <c r="CU1" s="129"/>
      <c r="CV1" s="129"/>
      <c r="CW1" s="129"/>
      <c r="CX1" s="129" t="s">
        <v>161</v>
      </c>
      <c r="CY1" s="129"/>
      <c r="CZ1" s="129"/>
      <c r="DA1" s="129"/>
      <c r="DB1" s="129"/>
      <c r="DC1" s="129"/>
      <c r="DD1" s="129"/>
      <c r="DE1" s="129"/>
      <c r="DF1" s="129"/>
      <c r="DG1" s="129" t="s">
        <v>161</v>
      </c>
      <c r="DH1" s="129"/>
      <c r="DI1" s="129"/>
      <c r="DJ1" s="129"/>
      <c r="DK1" s="129"/>
      <c r="DL1" s="129"/>
      <c r="DM1" s="129"/>
      <c r="DN1" s="129"/>
      <c r="DO1" s="129" t="s">
        <v>162</v>
      </c>
      <c r="DP1" s="129"/>
      <c r="DQ1" s="129"/>
      <c r="DR1" s="129"/>
      <c r="DS1" s="129"/>
      <c r="DT1" s="129"/>
      <c r="DU1" s="129"/>
      <c r="DV1" s="129" t="s">
        <v>162</v>
      </c>
      <c r="DW1" s="129"/>
      <c r="DX1" s="129"/>
      <c r="DY1" s="129"/>
      <c r="DZ1" s="129"/>
      <c r="EA1" s="129"/>
      <c r="EB1" s="129"/>
      <c r="EC1" s="129"/>
      <c r="ED1" s="129"/>
      <c r="EE1" s="129" t="s">
        <v>161</v>
      </c>
      <c r="EF1" s="129"/>
      <c r="EG1" s="129"/>
      <c r="EH1" s="129"/>
      <c r="EI1" s="129"/>
      <c r="EJ1" s="129"/>
      <c r="EK1" s="129"/>
      <c r="EL1" s="129"/>
      <c r="EM1" s="129"/>
      <c r="EN1" s="129" t="s">
        <v>161</v>
      </c>
      <c r="EO1" s="129"/>
      <c r="EP1" s="129"/>
      <c r="EQ1" s="129"/>
      <c r="ER1" s="129"/>
      <c r="ES1" s="129"/>
      <c r="ET1" s="129"/>
      <c r="EU1" s="129"/>
      <c r="EV1" s="129" t="s">
        <v>162</v>
      </c>
      <c r="EW1" s="129"/>
      <c r="EX1" s="129"/>
      <c r="EY1" s="129"/>
      <c r="EZ1" s="129"/>
      <c r="FA1" s="129"/>
      <c r="FB1" s="129"/>
      <c r="FC1" s="129" t="s">
        <v>162</v>
      </c>
      <c r="FD1" s="129"/>
      <c r="FE1" s="129"/>
      <c r="FF1" s="129"/>
      <c r="FG1" s="129"/>
      <c r="FH1" s="129"/>
      <c r="FI1" s="129"/>
      <c r="FJ1" s="129"/>
      <c r="FK1" s="129"/>
      <c r="FL1" s="129" t="s">
        <v>161</v>
      </c>
      <c r="FM1" s="129"/>
      <c r="FN1" s="129"/>
      <c r="FO1" s="129"/>
      <c r="FP1" s="129"/>
      <c r="FQ1" s="129"/>
      <c r="FR1" s="129"/>
      <c r="FS1" s="129"/>
      <c r="FT1" s="129"/>
      <c r="FU1" s="129" t="s">
        <v>161</v>
      </c>
      <c r="FV1" s="129"/>
      <c r="FW1" s="129"/>
      <c r="FX1" s="129"/>
      <c r="FY1" s="129"/>
      <c r="FZ1" s="129"/>
      <c r="GA1" s="129"/>
      <c r="GB1" s="129"/>
      <c r="GC1" s="129" t="s">
        <v>162</v>
      </c>
      <c r="GD1" s="129"/>
      <c r="GE1" s="129"/>
      <c r="GF1" s="129"/>
      <c r="GG1" s="129"/>
      <c r="GH1" s="129"/>
      <c r="GI1" s="129"/>
      <c r="GJ1" s="129" t="s">
        <v>162</v>
      </c>
      <c r="GK1" s="129"/>
      <c r="GL1" s="129"/>
      <c r="GM1" s="129"/>
      <c r="GN1" s="129"/>
      <c r="GO1" s="129"/>
      <c r="GP1" s="129"/>
      <c r="GQ1" s="129"/>
      <c r="GR1" s="129"/>
      <c r="GS1" s="129" t="s">
        <v>161</v>
      </c>
      <c r="GT1" s="129"/>
      <c r="GU1" s="129"/>
      <c r="GV1" s="129"/>
      <c r="GW1" s="129"/>
      <c r="GX1" s="129"/>
      <c r="GY1" s="129"/>
      <c r="GZ1" s="129"/>
      <c r="HA1" s="129"/>
      <c r="HB1" s="129" t="s">
        <v>161</v>
      </c>
      <c r="HC1" s="129"/>
      <c r="HD1" s="129"/>
      <c r="HE1" s="129"/>
      <c r="HF1" s="129"/>
      <c r="HG1" s="129"/>
      <c r="HH1" s="129"/>
      <c r="HI1" s="129"/>
      <c r="HJ1" s="129" t="s">
        <v>162</v>
      </c>
      <c r="HK1" s="129"/>
      <c r="HL1" s="129"/>
      <c r="HM1" s="129"/>
      <c r="HN1" s="129"/>
      <c r="HO1" s="129"/>
      <c r="HP1" s="129"/>
      <c r="HQ1" s="129" t="s">
        <v>162</v>
      </c>
      <c r="HR1" s="129"/>
      <c r="HS1" s="129"/>
      <c r="HT1" s="129"/>
      <c r="HU1" s="129"/>
      <c r="HV1" s="129"/>
      <c r="HW1" s="129"/>
      <c r="HX1" s="129"/>
      <c r="HY1" s="129"/>
    </row>
    <row r="2" spans="1:233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  <c r="EE2" s="3"/>
      <c r="EF2" s="3"/>
      <c r="EG2" s="3"/>
      <c r="EH2" s="3"/>
      <c r="EI2" s="3"/>
      <c r="EJ2" s="4"/>
      <c r="EK2" s="5"/>
      <c r="FL2" s="3"/>
      <c r="FM2" s="3"/>
      <c r="FN2" s="3"/>
      <c r="FO2" s="3"/>
      <c r="FP2" s="3"/>
      <c r="FQ2" s="4"/>
      <c r="FR2" s="5"/>
      <c r="GS2" s="3"/>
      <c r="GT2" s="3"/>
      <c r="GU2" s="3"/>
      <c r="GV2" s="3"/>
      <c r="GW2" s="3"/>
      <c r="GX2" s="4"/>
      <c r="GY2" s="5"/>
    </row>
    <row r="3" spans="1:233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  <c r="EE3" s="8" t="s">
        <v>0</v>
      </c>
      <c r="EF3" s="8" t="s">
        <v>108</v>
      </c>
      <c r="EG3" s="8" t="s">
        <v>109</v>
      </c>
      <c r="EH3" s="8" t="s">
        <v>110</v>
      </c>
      <c r="EI3" s="8" t="s">
        <v>111</v>
      </c>
      <c r="EJ3" s="8" t="s">
        <v>112</v>
      </c>
      <c r="EK3" s="8" t="s">
        <v>113</v>
      </c>
      <c r="EL3" s="8" t="s">
        <v>114</v>
      </c>
      <c r="EM3" s="8" t="s">
        <v>115</v>
      </c>
      <c r="EN3" s="8" t="s">
        <v>116</v>
      </c>
      <c r="EO3" s="8" t="s">
        <v>117</v>
      </c>
      <c r="EP3" s="8" t="s">
        <v>118</v>
      </c>
      <c r="EQ3" s="8" t="s">
        <v>119</v>
      </c>
      <c r="ER3" s="8" t="s">
        <v>120</v>
      </c>
      <c r="ES3" s="8" t="s">
        <v>121</v>
      </c>
      <c r="ET3" s="8" t="s">
        <v>1</v>
      </c>
      <c r="EU3" s="8" t="s">
        <v>2</v>
      </c>
      <c r="EV3" s="8" t="s">
        <v>122</v>
      </c>
      <c r="EW3" s="8" t="s">
        <v>123</v>
      </c>
      <c r="EX3" s="8" t="s">
        <v>124</v>
      </c>
      <c r="EY3" s="8" t="s">
        <v>125</v>
      </c>
      <c r="EZ3" s="8" t="s">
        <v>126</v>
      </c>
      <c r="FA3" s="8" t="s">
        <v>3</v>
      </c>
      <c r="FB3" s="8" t="s">
        <v>4</v>
      </c>
      <c r="FC3" s="8" t="s">
        <v>127</v>
      </c>
      <c r="FD3" s="8" t="s">
        <v>128</v>
      </c>
      <c r="FE3" s="8" t="s">
        <v>5</v>
      </c>
      <c r="FF3" s="8" t="s">
        <v>129</v>
      </c>
      <c r="FG3" s="8" t="s">
        <v>130</v>
      </c>
      <c r="FH3" s="8" t="s">
        <v>6</v>
      </c>
      <c r="FI3" s="8" t="s">
        <v>150</v>
      </c>
      <c r="FJ3" s="8" t="s">
        <v>151</v>
      </c>
      <c r="FL3" s="8" t="s">
        <v>0</v>
      </c>
      <c r="FM3" s="8" t="s">
        <v>108</v>
      </c>
      <c r="FN3" s="8" t="s">
        <v>109</v>
      </c>
      <c r="FO3" s="8" t="s">
        <v>110</v>
      </c>
      <c r="FP3" s="8" t="s">
        <v>111</v>
      </c>
      <c r="FQ3" s="8" t="s">
        <v>112</v>
      </c>
      <c r="FR3" s="8" t="s">
        <v>113</v>
      </c>
      <c r="FS3" s="8" t="s">
        <v>114</v>
      </c>
      <c r="FT3" s="8" t="s">
        <v>115</v>
      </c>
      <c r="FU3" s="8" t="s">
        <v>116</v>
      </c>
      <c r="FV3" s="8" t="s">
        <v>117</v>
      </c>
      <c r="FW3" s="8" t="s">
        <v>118</v>
      </c>
      <c r="FX3" s="8" t="s">
        <v>119</v>
      </c>
      <c r="FY3" s="8" t="s">
        <v>120</v>
      </c>
      <c r="FZ3" s="8" t="s">
        <v>121</v>
      </c>
      <c r="GA3" s="8" t="s">
        <v>1</v>
      </c>
      <c r="GB3" s="8" t="s">
        <v>2</v>
      </c>
      <c r="GC3" s="8" t="s">
        <v>122</v>
      </c>
      <c r="GD3" s="8" t="s">
        <v>123</v>
      </c>
      <c r="GE3" s="8" t="s">
        <v>124</v>
      </c>
      <c r="GF3" s="8" t="s">
        <v>125</v>
      </c>
      <c r="GG3" s="8" t="s">
        <v>126</v>
      </c>
      <c r="GH3" s="8" t="s">
        <v>3</v>
      </c>
      <c r="GI3" s="8" t="s">
        <v>4</v>
      </c>
      <c r="GJ3" s="8" t="s">
        <v>127</v>
      </c>
      <c r="GK3" s="8" t="s">
        <v>128</v>
      </c>
      <c r="GL3" s="8" t="s">
        <v>5</v>
      </c>
      <c r="GM3" s="8" t="s">
        <v>129</v>
      </c>
      <c r="GN3" s="8" t="s">
        <v>130</v>
      </c>
      <c r="GO3" s="8" t="s">
        <v>6</v>
      </c>
      <c r="GP3" s="8" t="s">
        <v>150</v>
      </c>
      <c r="GQ3" s="8" t="s">
        <v>151</v>
      </c>
      <c r="GS3" s="8" t="s">
        <v>0</v>
      </c>
      <c r="GT3" s="8" t="s">
        <v>108</v>
      </c>
      <c r="GU3" s="8" t="s">
        <v>109</v>
      </c>
      <c r="GV3" s="8" t="s">
        <v>110</v>
      </c>
      <c r="GW3" s="8" t="s">
        <v>111</v>
      </c>
      <c r="GX3" s="8" t="s">
        <v>112</v>
      </c>
      <c r="GY3" s="8" t="s">
        <v>113</v>
      </c>
      <c r="GZ3" s="8" t="s">
        <v>114</v>
      </c>
      <c r="HA3" s="8" t="s">
        <v>115</v>
      </c>
      <c r="HB3" s="8" t="s">
        <v>116</v>
      </c>
      <c r="HC3" s="8" t="s">
        <v>117</v>
      </c>
      <c r="HD3" s="8" t="s">
        <v>118</v>
      </c>
      <c r="HE3" s="8" t="s">
        <v>119</v>
      </c>
      <c r="HF3" s="8" t="s">
        <v>120</v>
      </c>
      <c r="HG3" s="8" t="s">
        <v>121</v>
      </c>
      <c r="HH3" s="8" t="s">
        <v>1</v>
      </c>
      <c r="HI3" s="8" t="s">
        <v>2</v>
      </c>
      <c r="HJ3" s="8" t="s">
        <v>122</v>
      </c>
      <c r="HK3" s="8" t="s">
        <v>123</v>
      </c>
      <c r="HL3" s="8" t="s">
        <v>124</v>
      </c>
      <c r="HM3" s="8" t="s">
        <v>125</v>
      </c>
      <c r="HN3" s="8" t="s">
        <v>126</v>
      </c>
      <c r="HO3" s="8" t="s">
        <v>3</v>
      </c>
      <c r="HP3" s="8" t="s">
        <v>4</v>
      </c>
      <c r="HQ3" s="8" t="s">
        <v>127</v>
      </c>
      <c r="HR3" s="8" t="s">
        <v>128</v>
      </c>
      <c r="HS3" s="8" t="s">
        <v>5</v>
      </c>
      <c r="HT3" s="8" t="s">
        <v>129</v>
      </c>
      <c r="HU3" s="8" t="s">
        <v>130</v>
      </c>
      <c r="HV3" s="8" t="s">
        <v>6</v>
      </c>
      <c r="HW3" s="8" t="s">
        <v>150</v>
      </c>
      <c r="HX3" s="8" t="s">
        <v>151</v>
      </c>
    </row>
    <row r="4" spans="1:233" s="10" customFormat="1" ht="13.5" customHeight="1" x14ac:dyDescent="0.2">
      <c r="A4" s="127" t="s">
        <v>7</v>
      </c>
      <c r="B4" s="128"/>
      <c r="C4" s="120">
        <v>80</v>
      </c>
      <c r="D4" s="120"/>
      <c r="E4" s="120"/>
      <c r="F4" s="120"/>
      <c r="G4" s="120"/>
      <c r="H4" s="120">
        <v>81</v>
      </c>
      <c r="I4" s="120"/>
      <c r="J4" s="120"/>
      <c r="K4" s="120"/>
      <c r="L4" s="120">
        <v>82</v>
      </c>
      <c r="M4" s="120"/>
      <c r="N4" s="120"/>
      <c r="O4" s="120"/>
      <c r="P4" s="120"/>
      <c r="Q4" s="120"/>
      <c r="R4" s="120"/>
      <c r="S4" s="120"/>
      <c r="T4" s="120">
        <v>83</v>
      </c>
      <c r="U4" s="122"/>
      <c r="V4" s="122"/>
      <c r="W4" s="120">
        <v>84</v>
      </c>
      <c r="X4" s="121"/>
      <c r="Y4" s="121"/>
      <c r="Z4" s="121"/>
      <c r="AA4" s="120">
        <v>84</v>
      </c>
      <c r="AB4" s="122"/>
      <c r="AC4" s="122"/>
      <c r="AD4" s="124" t="s">
        <v>138</v>
      </c>
      <c r="AE4" s="125"/>
      <c r="AF4" s="125"/>
      <c r="AG4" s="125"/>
      <c r="AH4" s="126"/>
      <c r="AI4" s="9"/>
      <c r="AJ4" s="123">
        <v>90</v>
      </c>
      <c r="AK4" s="120"/>
      <c r="AL4" s="120"/>
      <c r="AM4" s="120"/>
      <c r="AN4" s="120"/>
      <c r="AO4" s="120">
        <v>91</v>
      </c>
      <c r="AP4" s="120"/>
      <c r="AQ4" s="120"/>
      <c r="AR4" s="120"/>
      <c r="AS4" s="120">
        <v>92</v>
      </c>
      <c r="AT4" s="120"/>
      <c r="AU4" s="120"/>
      <c r="AV4" s="120"/>
      <c r="AW4" s="120"/>
      <c r="AX4" s="120"/>
      <c r="AY4" s="120"/>
      <c r="AZ4" s="120"/>
      <c r="BA4" s="120">
        <v>93</v>
      </c>
      <c r="BB4" s="122"/>
      <c r="BC4" s="122"/>
      <c r="BD4" s="120">
        <v>94</v>
      </c>
      <c r="BE4" s="121"/>
      <c r="BF4" s="121"/>
      <c r="BG4" s="121"/>
      <c r="BH4" s="120">
        <v>94</v>
      </c>
      <c r="BI4" s="122"/>
      <c r="BJ4" s="122"/>
      <c r="BK4" s="124" t="s">
        <v>139</v>
      </c>
      <c r="BL4" s="125"/>
      <c r="BM4" s="125"/>
      <c r="BN4" s="125"/>
      <c r="BO4" s="126"/>
      <c r="BP4" s="9"/>
      <c r="BQ4" s="123">
        <v>100</v>
      </c>
      <c r="BR4" s="120"/>
      <c r="BS4" s="120"/>
      <c r="BT4" s="120"/>
      <c r="BU4" s="120"/>
      <c r="BV4" s="120">
        <v>101</v>
      </c>
      <c r="BW4" s="120"/>
      <c r="BX4" s="120"/>
      <c r="BY4" s="120"/>
      <c r="BZ4" s="120">
        <v>102</v>
      </c>
      <c r="CA4" s="120"/>
      <c r="CB4" s="120"/>
      <c r="CC4" s="120"/>
      <c r="CD4" s="120"/>
      <c r="CE4" s="120"/>
      <c r="CF4" s="120"/>
      <c r="CG4" s="120"/>
      <c r="CH4" s="120">
        <v>103</v>
      </c>
      <c r="CI4" s="122"/>
      <c r="CJ4" s="122"/>
      <c r="CK4" s="120">
        <v>104</v>
      </c>
      <c r="CL4" s="121"/>
      <c r="CM4" s="121"/>
      <c r="CN4" s="121"/>
      <c r="CO4" s="120">
        <v>104</v>
      </c>
      <c r="CP4" s="122"/>
      <c r="CQ4" s="122"/>
      <c r="CR4" s="124" t="s">
        <v>140</v>
      </c>
      <c r="CS4" s="125"/>
      <c r="CT4" s="125"/>
      <c r="CU4" s="125"/>
      <c r="CV4" s="126"/>
      <c r="CW4" s="9"/>
      <c r="CX4" s="123">
        <v>110</v>
      </c>
      <c r="CY4" s="120"/>
      <c r="CZ4" s="120"/>
      <c r="DA4" s="120"/>
      <c r="DB4" s="120"/>
      <c r="DC4" s="120">
        <v>111</v>
      </c>
      <c r="DD4" s="120"/>
      <c r="DE4" s="120"/>
      <c r="DF4" s="120"/>
      <c r="DG4" s="120">
        <v>112</v>
      </c>
      <c r="DH4" s="120"/>
      <c r="DI4" s="120"/>
      <c r="DJ4" s="120"/>
      <c r="DK4" s="120"/>
      <c r="DL4" s="120"/>
      <c r="DM4" s="120"/>
      <c r="DN4" s="120"/>
      <c r="DO4" s="120">
        <v>113</v>
      </c>
      <c r="DP4" s="122"/>
      <c r="DQ4" s="122"/>
      <c r="DR4" s="120">
        <v>114</v>
      </c>
      <c r="DS4" s="121"/>
      <c r="DT4" s="121"/>
      <c r="DU4" s="121"/>
      <c r="DV4" s="120">
        <v>114</v>
      </c>
      <c r="DW4" s="122"/>
      <c r="DX4" s="122"/>
      <c r="DY4" s="124" t="s">
        <v>141</v>
      </c>
      <c r="DZ4" s="125"/>
      <c r="EA4" s="125"/>
      <c r="EB4" s="125"/>
      <c r="EC4" s="126"/>
      <c r="ED4" s="9"/>
      <c r="EE4" s="123">
        <v>120</v>
      </c>
      <c r="EF4" s="120"/>
      <c r="EG4" s="120"/>
      <c r="EH4" s="120"/>
      <c r="EI4" s="120"/>
      <c r="EJ4" s="120">
        <v>121</v>
      </c>
      <c r="EK4" s="120"/>
      <c r="EL4" s="120"/>
      <c r="EM4" s="120"/>
      <c r="EN4" s="120">
        <v>122</v>
      </c>
      <c r="EO4" s="120"/>
      <c r="EP4" s="120"/>
      <c r="EQ4" s="120"/>
      <c r="ER4" s="120"/>
      <c r="ES4" s="120"/>
      <c r="ET4" s="120"/>
      <c r="EU4" s="120"/>
      <c r="EV4" s="120">
        <v>123</v>
      </c>
      <c r="EW4" s="122"/>
      <c r="EX4" s="122"/>
      <c r="EY4" s="120">
        <v>124</v>
      </c>
      <c r="EZ4" s="121"/>
      <c r="FA4" s="121"/>
      <c r="FB4" s="121"/>
      <c r="FC4" s="120">
        <v>124</v>
      </c>
      <c r="FD4" s="122"/>
      <c r="FE4" s="122"/>
      <c r="FF4" s="124" t="s">
        <v>142</v>
      </c>
      <c r="FG4" s="125"/>
      <c r="FH4" s="125"/>
      <c r="FI4" s="125"/>
      <c r="FJ4" s="126"/>
      <c r="FK4" s="9"/>
      <c r="FL4" s="123">
        <v>130</v>
      </c>
      <c r="FM4" s="120"/>
      <c r="FN4" s="120"/>
      <c r="FO4" s="120"/>
      <c r="FP4" s="120"/>
      <c r="FQ4" s="120">
        <v>131</v>
      </c>
      <c r="FR4" s="120"/>
      <c r="FS4" s="120"/>
      <c r="FT4" s="120"/>
      <c r="FU4" s="120">
        <v>132</v>
      </c>
      <c r="FV4" s="120"/>
      <c r="FW4" s="120"/>
      <c r="FX4" s="120"/>
      <c r="FY4" s="120"/>
      <c r="FZ4" s="120"/>
      <c r="GA4" s="120"/>
      <c r="GB4" s="120"/>
      <c r="GC4" s="120">
        <v>133</v>
      </c>
      <c r="GD4" s="122"/>
      <c r="GE4" s="122"/>
      <c r="GF4" s="120">
        <v>134</v>
      </c>
      <c r="GG4" s="121"/>
      <c r="GH4" s="121"/>
      <c r="GI4" s="121"/>
      <c r="GJ4" s="120">
        <v>134</v>
      </c>
      <c r="GK4" s="122"/>
      <c r="GL4" s="122"/>
      <c r="GM4" s="124" t="s">
        <v>143</v>
      </c>
      <c r="GN4" s="125"/>
      <c r="GO4" s="125"/>
      <c r="GP4" s="125"/>
      <c r="GQ4" s="126"/>
      <c r="GR4" s="9"/>
      <c r="GS4" s="123">
        <v>140</v>
      </c>
      <c r="GT4" s="120"/>
      <c r="GU4" s="120"/>
      <c r="GV4" s="120"/>
      <c r="GW4" s="120"/>
      <c r="GX4" s="120">
        <v>141</v>
      </c>
      <c r="GY4" s="120"/>
      <c r="GZ4" s="120"/>
      <c r="HA4" s="120"/>
      <c r="HB4" s="120">
        <v>142</v>
      </c>
      <c r="HC4" s="120"/>
      <c r="HD4" s="120"/>
      <c r="HE4" s="120"/>
      <c r="HF4" s="120"/>
      <c r="HG4" s="120"/>
      <c r="HH4" s="120"/>
      <c r="HI4" s="120"/>
      <c r="HJ4" s="120">
        <v>143</v>
      </c>
      <c r="HK4" s="122"/>
      <c r="HL4" s="122"/>
      <c r="HM4" s="120">
        <v>144</v>
      </c>
      <c r="HN4" s="121"/>
      <c r="HO4" s="121"/>
      <c r="HP4" s="121"/>
      <c r="HQ4" s="120">
        <v>144</v>
      </c>
      <c r="HR4" s="122"/>
      <c r="HS4" s="122"/>
      <c r="HT4" s="124" t="s">
        <v>144</v>
      </c>
      <c r="HU4" s="125"/>
      <c r="HV4" s="125"/>
      <c r="HW4" s="125"/>
      <c r="HX4" s="126"/>
      <c r="HY4" s="9"/>
    </row>
    <row r="5" spans="1:233" s="10" customFormat="1" ht="13.5" customHeight="1" x14ac:dyDescent="0.2">
      <c r="A5" s="118" t="s">
        <v>8</v>
      </c>
      <c r="B5" s="119"/>
      <c r="C5" s="108" t="s">
        <v>16</v>
      </c>
      <c r="D5" s="109"/>
      <c r="E5" s="109"/>
      <c r="F5" s="109"/>
      <c r="G5" s="109"/>
      <c r="H5" s="109"/>
      <c r="I5" s="109"/>
      <c r="J5" s="109"/>
      <c r="K5" s="109"/>
      <c r="L5" s="108" t="s">
        <v>16</v>
      </c>
      <c r="M5" s="108"/>
      <c r="N5" s="108"/>
      <c r="O5" s="108"/>
      <c r="P5" s="108"/>
      <c r="Q5" s="108"/>
      <c r="R5" s="108"/>
      <c r="S5" s="108"/>
      <c r="T5" s="108" t="s">
        <v>16</v>
      </c>
      <c r="U5" s="108"/>
      <c r="V5" s="108"/>
      <c r="W5" s="108"/>
      <c r="X5" s="108"/>
      <c r="Y5" s="108"/>
      <c r="Z5" s="108"/>
      <c r="AA5" s="108" t="s">
        <v>16</v>
      </c>
      <c r="AB5" s="108"/>
      <c r="AC5" s="108"/>
      <c r="AD5" s="110"/>
      <c r="AE5" s="110"/>
      <c r="AF5" s="110"/>
      <c r="AG5" s="110"/>
      <c r="AH5" s="110"/>
      <c r="AI5" s="111"/>
      <c r="AJ5" s="108" t="s">
        <v>17</v>
      </c>
      <c r="AK5" s="109"/>
      <c r="AL5" s="109"/>
      <c r="AM5" s="109"/>
      <c r="AN5" s="109"/>
      <c r="AO5" s="109"/>
      <c r="AP5" s="109"/>
      <c r="AQ5" s="109"/>
      <c r="AR5" s="109"/>
      <c r="AS5" s="108" t="s">
        <v>17</v>
      </c>
      <c r="AT5" s="108"/>
      <c r="AU5" s="108"/>
      <c r="AV5" s="108"/>
      <c r="AW5" s="108"/>
      <c r="AX5" s="108"/>
      <c r="AY5" s="108"/>
      <c r="AZ5" s="108"/>
      <c r="BA5" s="108" t="s">
        <v>17</v>
      </c>
      <c r="BB5" s="108"/>
      <c r="BC5" s="108"/>
      <c r="BD5" s="108"/>
      <c r="BE5" s="108"/>
      <c r="BF5" s="108"/>
      <c r="BG5" s="108"/>
      <c r="BH5" s="108" t="s">
        <v>17</v>
      </c>
      <c r="BI5" s="108"/>
      <c r="BJ5" s="108"/>
      <c r="BK5" s="110"/>
      <c r="BL5" s="110"/>
      <c r="BM5" s="110"/>
      <c r="BN5" s="110"/>
      <c r="BO5" s="110"/>
      <c r="BP5" s="111"/>
      <c r="BQ5" s="108" t="s">
        <v>18</v>
      </c>
      <c r="BR5" s="109"/>
      <c r="BS5" s="109"/>
      <c r="BT5" s="109"/>
      <c r="BU5" s="109"/>
      <c r="BV5" s="109"/>
      <c r="BW5" s="109"/>
      <c r="BX5" s="109"/>
      <c r="BY5" s="109"/>
      <c r="BZ5" s="108" t="s">
        <v>18</v>
      </c>
      <c r="CA5" s="108"/>
      <c r="CB5" s="108"/>
      <c r="CC5" s="108"/>
      <c r="CD5" s="108"/>
      <c r="CE5" s="108"/>
      <c r="CF5" s="108"/>
      <c r="CG5" s="108"/>
      <c r="CH5" s="108" t="s">
        <v>18</v>
      </c>
      <c r="CI5" s="108"/>
      <c r="CJ5" s="108"/>
      <c r="CK5" s="108"/>
      <c r="CL5" s="108"/>
      <c r="CM5" s="108"/>
      <c r="CN5" s="108"/>
      <c r="CO5" s="108" t="s">
        <v>18</v>
      </c>
      <c r="CP5" s="108"/>
      <c r="CQ5" s="108"/>
      <c r="CR5" s="110"/>
      <c r="CS5" s="110"/>
      <c r="CT5" s="110"/>
      <c r="CU5" s="110"/>
      <c r="CV5" s="110"/>
      <c r="CW5" s="111"/>
      <c r="CX5" s="108" t="s">
        <v>19</v>
      </c>
      <c r="CY5" s="109"/>
      <c r="CZ5" s="109"/>
      <c r="DA5" s="109"/>
      <c r="DB5" s="109"/>
      <c r="DC5" s="109"/>
      <c r="DD5" s="109"/>
      <c r="DE5" s="109"/>
      <c r="DF5" s="109"/>
      <c r="DG5" s="108" t="s">
        <v>19</v>
      </c>
      <c r="DH5" s="108"/>
      <c r="DI5" s="108"/>
      <c r="DJ5" s="108"/>
      <c r="DK5" s="108"/>
      <c r="DL5" s="108"/>
      <c r="DM5" s="108"/>
      <c r="DN5" s="108"/>
      <c r="DO5" s="108" t="s">
        <v>19</v>
      </c>
      <c r="DP5" s="108"/>
      <c r="DQ5" s="108"/>
      <c r="DR5" s="108"/>
      <c r="DS5" s="108"/>
      <c r="DT5" s="108"/>
      <c r="DU5" s="108"/>
      <c r="DV5" s="108" t="s">
        <v>19</v>
      </c>
      <c r="DW5" s="108"/>
      <c r="DX5" s="108"/>
      <c r="DY5" s="110"/>
      <c r="DZ5" s="110"/>
      <c r="EA5" s="110"/>
      <c r="EB5" s="110"/>
      <c r="EC5" s="110"/>
      <c r="ED5" s="111"/>
      <c r="EE5" s="108" t="s">
        <v>20</v>
      </c>
      <c r="EF5" s="109"/>
      <c r="EG5" s="109"/>
      <c r="EH5" s="109"/>
      <c r="EI5" s="109"/>
      <c r="EJ5" s="109"/>
      <c r="EK5" s="109"/>
      <c r="EL5" s="109"/>
      <c r="EM5" s="109"/>
      <c r="EN5" s="108" t="s">
        <v>20</v>
      </c>
      <c r="EO5" s="108"/>
      <c r="EP5" s="108"/>
      <c r="EQ5" s="108"/>
      <c r="ER5" s="108"/>
      <c r="ES5" s="108"/>
      <c r="ET5" s="108"/>
      <c r="EU5" s="108"/>
      <c r="EV5" s="108" t="s">
        <v>20</v>
      </c>
      <c r="EW5" s="108"/>
      <c r="EX5" s="108"/>
      <c r="EY5" s="108"/>
      <c r="EZ5" s="108"/>
      <c r="FA5" s="108"/>
      <c r="FB5" s="108"/>
      <c r="FC5" s="108" t="s">
        <v>20</v>
      </c>
      <c r="FD5" s="108"/>
      <c r="FE5" s="108"/>
      <c r="FF5" s="110"/>
      <c r="FG5" s="110"/>
      <c r="FH5" s="110"/>
      <c r="FI5" s="110"/>
      <c r="FJ5" s="110"/>
      <c r="FK5" s="111"/>
      <c r="FL5" s="108" t="s">
        <v>16</v>
      </c>
      <c r="FM5" s="109"/>
      <c r="FN5" s="109"/>
      <c r="FO5" s="109"/>
      <c r="FP5" s="109"/>
      <c r="FQ5" s="109"/>
      <c r="FR5" s="109"/>
      <c r="FS5" s="109"/>
      <c r="FT5" s="109"/>
      <c r="FU5" s="108" t="s">
        <v>16</v>
      </c>
      <c r="FV5" s="108"/>
      <c r="FW5" s="108"/>
      <c r="FX5" s="108"/>
      <c r="FY5" s="108"/>
      <c r="FZ5" s="108"/>
      <c r="GA5" s="108"/>
      <c r="GB5" s="108"/>
      <c r="GC5" s="108" t="s">
        <v>16</v>
      </c>
      <c r="GD5" s="108"/>
      <c r="GE5" s="108"/>
      <c r="GF5" s="108"/>
      <c r="GG5" s="108"/>
      <c r="GH5" s="108"/>
      <c r="GI5" s="108"/>
      <c r="GJ5" s="108" t="s">
        <v>16</v>
      </c>
      <c r="GK5" s="108"/>
      <c r="GL5" s="108"/>
      <c r="GM5" s="110"/>
      <c r="GN5" s="110"/>
      <c r="GO5" s="110"/>
      <c r="GP5" s="110"/>
      <c r="GQ5" s="110"/>
      <c r="GR5" s="111"/>
      <c r="GS5" s="108" t="s">
        <v>17</v>
      </c>
      <c r="GT5" s="109"/>
      <c r="GU5" s="109"/>
      <c r="GV5" s="109"/>
      <c r="GW5" s="109"/>
      <c r="GX5" s="109"/>
      <c r="GY5" s="109"/>
      <c r="GZ5" s="109"/>
      <c r="HA5" s="109"/>
      <c r="HB5" s="108" t="s">
        <v>17</v>
      </c>
      <c r="HC5" s="108"/>
      <c r="HD5" s="108"/>
      <c r="HE5" s="108"/>
      <c r="HF5" s="108"/>
      <c r="HG5" s="108"/>
      <c r="HH5" s="108"/>
      <c r="HI5" s="108"/>
      <c r="HJ5" s="108" t="s">
        <v>17</v>
      </c>
      <c r="HK5" s="108"/>
      <c r="HL5" s="108"/>
      <c r="HM5" s="108"/>
      <c r="HN5" s="108"/>
      <c r="HO5" s="108"/>
      <c r="HP5" s="108"/>
      <c r="HQ5" s="108" t="s">
        <v>17</v>
      </c>
      <c r="HR5" s="108"/>
      <c r="HS5" s="108"/>
      <c r="HT5" s="110"/>
      <c r="HU5" s="110"/>
      <c r="HV5" s="110"/>
      <c r="HW5" s="110"/>
      <c r="HX5" s="110"/>
      <c r="HY5" s="111"/>
    </row>
    <row r="6" spans="1:233" ht="15" customHeight="1" x14ac:dyDescent="0.2">
      <c r="A6" s="112" t="s">
        <v>96</v>
      </c>
      <c r="B6" s="113"/>
      <c r="C6" s="90" t="s">
        <v>22</v>
      </c>
      <c r="D6" s="91" t="s">
        <v>23</v>
      </c>
      <c r="E6" s="91" t="s">
        <v>24</v>
      </c>
      <c r="F6" s="91" t="s">
        <v>25</v>
      </c>
      <c r="G6" s="91" t="s">
        <v>26</v>
      </c>
      <c r="H6" s="94" t="s">
        <v>27</v>
      </c>
      <c r="I6" s="102"/>
      <c r="J6" s="102"/>
      <c r="K6" s="103"/>
      <c r="L6" s="94" t="s">
        <v>28</v>
      </c>
      <c r="M6" s="94"/>
      <c r="N6" s="101"/>
      <c r="O6" s="81" t="s">
        <v>152</v>
      </c>
      <c r="P6" s="81" t="s">
        <v>153</v>
      </c>
      <c r="Q6" s="84" t="s">
        <v>155</v>
      </c>
      <c r="R6" s="84" t="s">
        <v>154</v>
      </c>
      <c r="S6" s="85" t="s">
        <v>29</v>
      </c>
      <c r="T6" s="89" t="s">
        <v>30</v>
      </c>
      <c r="U6" s="11"/>
      <c r="V6" s="91" t="s">
        <v>31</v>
      </c>
      <c r="W6" s="94" t="s">
        <v>32</v>
      </c>
      <c r="X6" s="94"/>
      <c r="Y6" s="94"/>
      <c r="Z6" s="95"/>
      <c r="AA6" s="94" t="s">
        <v>33</v>
      </c>
      <c r="AB6" s="94"/>
      <c r="AC6" s="101"/>
      <c r="AD6" s="79" t="s">
        <v>156</v>
      </c>
      <c r="AE6" s="79" t="s">
        <v>157</v>
      </c>
      <c r="AF6" s="91" t="s">
        <v>158</v>
      </c>
      <c r="AG6" s="91" t="s">
        <v>159</v>
      </c>
      <c r="AH6" s="91" t="s">
        <v>29</v>
      </c>
      <c r="AI6" s="104" t="s">
        <v>34</v>
      </c>
      <c r="AJ6" s="90" t="s">
        <v>22</v>
      </c>
      <c r="AK6" s="91" t="s">
        <v>23</v>
      </c>
      <c r="AL6" s="91" t="s">
        <v>24</v>
      </c>
      <c r="AM6" s="91" t="s">
        <v>25</v>
      </c>
      <c r="AN6" s="91" t="s">
        <v>26</v>
      </c>
      <c r="AO6" s="94" t="s">
        <v>27</v>
      </c>
      <c r="AP6" s="102"/>
      <c r="AQ6" s="102"/>
      <c r="AR6" s="103"/>
      <c r="AS6" s="94" t="s">
        <v>28</v>
      </c>
      <c r="AT6" s="94"/>
      <c r="AU6" s="101"/>
      <c r="AV6" s="81" t="s">
        <v>152</v>
      </c>
      <c r="AW6" s="81" t="s">
        <v>153</v>
      </c>
      <c r="AX6" s="84" t="s">
        <v>155</v>
      </c>
      <c r="AY6" s="84" t="s">
        <v>154</v>
      </c>
      <c r="AZ6" s="85" t="s">
        <v>29</v>
      </c>
      <c r="BA6" s="89" t="s">
        <v>30</v>
      </c>
      <c r="BB6" s="11"/>
      <c r="BC6" s="91" t="s">
        <v>31</v>
      </c>
      <c r="BD6" s="94" t="s">
        <v>32</v>
      </c>
      <c r="BE6" s="94"/>
      <c r="BF6" s="94"/>
      <c r="BG6" s="95"/>
      <c r="BH6" s="94" t="s">
        <v>33</v>
      </c>
      <c r="BI6" s="94"/>
      <c r="BJ6" s="101"/>
      <c r="BK6" s="79" t="s">
        <v>156</v>
      </c>
      <c r="BL6" s="79" t="s">
        <v>157</v>
      </c>
      <c r="BM6" s="91" t="s">
        <v>158</v>
      </c>
      <c r="BN6" s="91" t="s">
        <v>159</v>
      </c>
      <c r="BO6" s="91" t="s">
        <v>29</v>
      </c>
      <c r="BP6" s="104" t="s">
        <v>34</v>
      </c>
      <c r="BQ6" s="90" t="s">
        <v>22</v>
      </c>
      <c r="BR6" s="91" t="s">
        <v>23</v>
      </c>
      <c r="BS6" s="91" t="s">
        <v>24</v>
      </c>
      <c r="BT6" s="91" t="s">
        <v>25</v>
      </c>
      <c r="BU6" s="91" t="s">
        <v>26</v>
      </c>
      <c r="BV6" s="94" t="s">
        <v>27</v>
      </c>
      <c r="BW6" s="102"/>
      <c r="BX6" s="102"/>
      <c r="BY6" s="103"/>
      <c r="BZ6" s="94" t="s">
        <v>28</v>
      </c>
      <c r="CA6" s="94"/>
      <c r="CB6" s="101"/>
      <c r="CC6" s="81" t="s">
        <v>152</v>
      </c>
      <c r="CD6" s="81" t="s">
        <v>153</v>
      </c>
      <c r="CE6" s="84" t="s">
        <v>155</v>
      </c>
      <c r="CF6" s="84" t="s">
        <v>154</v>
      </c>
      <c r="CG6" s="85" t="s">
        <v>29</v>
      </c>
      <c r="CH6" s="89" t="s">
        <v>30</v>
      </c>
      <c r="CI6" s="11"/>
      <c r="CJ6" s="91" t="s">
        <v>31</v>
      </c>
      <c r="CK6" s="94" t="s">
        <v>32</v>
      </c>
      <c r="CL6" s="94"/>
      <c r="CM6" s="94"/>
      <c r="CN6" s="95"/>
      <c r="CO6" s="94" t="s">
        <v>33</v>
      </c>
      <c r="CP6" s="94"/>
      <c r="CQ6" s="101"/>
      <c r="CR6" s="79" t="s">
        <v>156</v>
      </c>
      <c r="CS6" s="79" t="s">
        <v>157</v>
      </c>
      <c r="CT6" s="91" t="s">
        <v>158</v>
      </c>
      <c r="CU6" s="91" t="s">
        <v>159</v>
      </c>
      <c r="CV6" s="91" t="s">
        <v>29</v>
      </c>
      <c r="CW6" s="104" t="s">
        <v>34</v>
      </c>
      <c r="CX6" s="90" t="s">
        <v>22</v>
      </c>
      <c r="CY6" s="91" t="s">
        <v>23</v>
      </c>
      <c r="CZ6" s="91" t="s">
        <v>24</v>
      </c>
      <c r="DA6" s="91" t="s">
        <v>25</v>
      </c>
      <c r="DB6" s="91" t="s">
        <v>26</v>
      </c>
      <c r="DC6" s="94" t="s">
        <v>27</v>
      </c>
      <c r="DD6" s="102"/>
      <c r="DE6" s="102"/>
      <c r="DF6" s="103"/>
      <c r="DG6" s="94" t="s">
        <v>28</v>
      </c>
      <c r="DH6" s="94"/>
      <c r="DI6" s="101"/>
      <c r="DJ6" s="81" t="s">
        <v>152</v>
      </c>
      <c r="DK6" s="81" t="s">
        <v>153</v>
      </c>
      <c r="DL6" s="84" t="s">
        <v>155</v>
      </c>
      <c r="DM6" s="84" t="s">
        <v>154</v>
      </c>
      <c r="DN6" s="85" t="s">
        <v>29</v>
      </c>
      <c r="DO6" s="89" t="s">
        <v>30</v>
      </c>
      <c r="DP6" s="11"/>
      <c r="DQ6" s="91" t="s">
        <v>31</v>
      </c>
      <c r="DR6" s="94" t="s">
        <v>32</v>
      </c>
      <c r="DS6" s="94"/>
      <c r="DT6" s="94"/>
      <c r="DU6" s="95"/>
      <c r="DV6" s="94" t="s">
        <v>33</v>
      </c>
      <c r="DW6" s="94"/>
      <c r="DX6" s="101"/>
      <c r="DY6" s="79" t="s">
        <v>156</v>
      </c>
      <c r="DZ6" s="79" t="s">
        <v>157</v>
      </c>
      <c r="EA6" s="91" t="s">
        <v>158</v>
      </c>
      <c r="EB6" s="91" t="s">
        <v>159</v>
      </c>
      <c r="EC6" s="91" t="s">
        <v>29</v>
      </c>
      <c r="ED6" s="104" t="s">
        <v>34</v>
      </c>
      <c r="EE6" s="90" t="s">
        <v>22</v>
      </c>
      <c r="EF6" s="91" t="s">
        <v>23</v>
      </c>
      <c r="EG6" s="91" t="s">
        <v>24</v>
      </c>
      <c r="EH6" s="91" t="s">
        <v>25</v>
      </c>
      <c r="EI6" s="91" t="s">
        <v>26</v>
      </c>
      <c r="EJ6" s="94" t="s">
        <v>27</v>
      </c>
      <c r="EK6" s="102"/>
      <c r="EL6" s="102"/>
      <c r="EM6" s="103"/>
      <c r="EN6" s="94" t="s">
        <v>28</v>
      </c>
      <c r="EO6" s="94"/>
      <c r="EP6" s="101"/>
      <c r="EQ6" s="81" t="s">
        <v>152</v>
      </c>
      <c r="ER6" s="81" t="s">
        <v>153</v>
      </c>
      <c r="ES6" s="84" t="s">
        <v>155</v>
      </c>
      <c r="ET6" s="84" t="s">
        <v>154</v>
      </c>
      <c r="EU6" s="85" t="s">
        <v>29</v>
      </c>
      <c r="EV6" s="89" t="s">
        <v>30</v>
      </c>
      <c r="EW6" s="11"/>
      <c r="EX6" s="91" t="s">
        <v>31</v>
      </c>
      <c r="EY6" s="94" t="s">
        <v>32</v>
      </c>
      <c r="EZ6" s="94"/>
      <c r="FA6" s="94"/>
      <c r="FB6" s="95"/>
      <c r="FC6" s="94" t="s">
        <v>33</v>
      </c>
      <c r="FD6" s="94"/>
      <c r="FE6" s="101"/>
      <c r="FF6" s="79" t="s">
        <v>156</v>
      </c>
      <c r="FG6" s="79" t="s">
        <v>157</v>
      </c>
      <c r="FH6" s="91" t="s">
        <v>158</v>
      </c>
      <c r="FI6" s="91" t="s">
        <v>159</v>
      </c>
      <c r="FJ6" s="91" t="s">
        <v>29</v>
      </c>
      <c r="FK6" s="104" t="s">
        <v>34</v>
      </c>
      <c r="FL6" s="90" t="s">
        <v>22</v>
      </c>
      <c r="FM6" s="91" t="s">
        <v>23</v>
      </c>
      <c r="FN6" s="91" t="s">
        <v>24</v>
      </c>
      <c r="FO6" s="91" t="s">
        <v>25</v>
      </c>
      <c r="FP6" s="91" t="s">
        <v>26</v>
      </c>
      <c r="FQ6" s="94" t="s">
        <v>27</v>
      </c>
      <c r="FR6" s="102"/>
      <c r="FS6" s="102"/>
      <c r="FT6" s="103"/>
      <c r="FU6" s="94" t="s">
        <v>28</v>
      </c>
      <c r="FV6" s="94"/>
      <c r="FW6" s="101"/>
      <c r="FX6" s="81" t="s">
        <v>152</v>
      </c>
      <c r="FY6" s="81" t="s">
        <v>153</v>
      </c>
      <c r="FZ6" s="84" t="s">
        <v>155</v>
      </c>
      <c r="GA6" s="84" t="s">
        <v>154</v>
      </c>
      <c r="GB6" s="85" t="s">
        <v>29</v>
      </c>
      <c r="GC6" s="89" t="s">
        <v>30</v>
      </c>
      <c r="GD6" s="11"/>
      <c r="GE6" s="91" t="s">
        <v>31</v>
      </c>
      <c r="GF6" s="94" t="s">
        <v>32</v>
      </c>
      <c r="GG6" s="94"/>
      <c r="GH6" s="94"/>
      <c r="GI6" s="95"/>
      <c r="GJ6" s="94" t="s">
        <v>33</v>
      </c>
      <c r="GK6" s="94"/>
      <c r="GL6" s="101"/>
      <c r="GM6" s="79" t="s">
        <v>156</v>
      </c>
      <c r="GN6" s="79" t="s">
        <v>157</v>
      </c>
      <c r="GO6" s="91" t="s">
        <v>158</v>
      </c>
      <c r="GP6" s="91" t="s">
        <v>159</v>
      </c>
      <c r="GQ6" s="91" t="s">
        <v>29</v>
      </c>
      <c r="GR6" s="104" t="s">
        <v>34</v>
      </c>
      <c r="GS6" s="90" t="s">
        <v>22</v>
      </c>
      <c r="GT6" s="91" t="s">
        <v>23</v>
      </c>
      <c r="GU6" s="91" t="s">
        <v>24</v>
      </c>
      <c r="GV6" s="91" t="s">
        <v>25</v>
      </c>
      <c r="GW6" s="91" t="s">
        <v>26</v>
      </c>
      <c r="GX6" s="94" t="s">
        <v>27</v>
      </c>
      <c r="GY6" s="102"/>
      <c r="GZ6" s="102"/>
      <c r="HA6" s="103"/>
      <c r="HB6" s="94" t="s">
        <v>28</v>
      </c>
      <c r="HC6" s="94"/>
      <c r="HD6" s="101"/>
      <c r="HE6" s="81" t="s">
        <v>152</v>
      </c>
      <c r="HF6" s="81" t="s">
        <v>153</v>
      </c>
      <c r="HG6" s="84" t="s">
        <v>155</v>
      </c>
      <c r="HH6" s="84" t="s">
        <v>154</v>
      </c>
      <c r="HI6" s="85" t="s">
        <v>29</v>
      </c>
      <c r="HJ6" s="89" t="s">
        <v>30</v>
      </c>
      <c r="HK6" s="11"/>
      <c r="HL6" s="91" t="s">
        <v>31</v>
      </c>
      <c r="HM6" s="94" t="s">
        <v>32</v>
      </c>
      <c r="HN6" s="94"/>
      <c r="HO6" s="94"/>
      <c r="HP6" s="95"/>
      <c r="HQ6" s="94" t="s">
        <v>33</v>
      </c>
      <c r="HR6" s="94"/>
      <c r="HS6" s="101"/>
      <c r="HT6" s="79" t="s">
        <v>156</v>
      </c>
      <c r="HU6" s="79" t="s">
        <v>157</v>
      </c>
      <c r="HV6" s="91" t="s">
        <v>158</v>
      </c>
      <c r="HW6" s="91" t="s">
        <v>159</v>
      </c>
      <c r="HX6" s="91" t="s">
        <v>29</v>
      </c>
      <c r="HY6" s="104" t="s">
        <v>34</v>
      </c>
    </row>
    <row r="7" spans="1:233" ht="10.5" customHeight="1" x14ac:dyDescent="0.2">
      <c r="A7" s="114"/>
      <c r="B7" s="115"/>
      <c r="C7" s="106"/>
      <c r="D7" s="88"/>
      <c r="E7" s="88"/>
      <c r="F7" s="88"/>
      <c r="G7" s="88"/>
      <c r="H7" s="87" t="s">
        <v>35</v>
      </c>
      <c r="I7" s="87" t="s">
        <v>36</v>
      </c>
      <c r="J7" s="87" t="s">
        <v>37</v>
      </c>
      <c r="K7" s="96" t="s">
        <v>38</v>
      </c>
      <c r="L7" s="98" t="s">
        <v>35</v>
      </c>
      <c r="M7" s="100" t="s">
        <v>39</v>
      </c>
      <c r="N7" s="87" t="s">
        <v>40</v>
      </c>
      <c r="O7" s="82"/>
      <c r="P7" s="82"/>
      <c r="Q7" s="84"/>
      <c r="R7" s="84"/>
      <c r="S7" s="86"/>
      <c r="T7" s="89"/>
      <c r="U7" s="12"/>
      <c r="V7" s="91"/>
      <c r="W7" s="87" t="s">
        <v>41</v>
      </c>
      <c r="X7" s="87" t="s">
        <v>42</v>
      </c>
      <c r="Y7" s="87" t="s">
        <v>43</v>
      </c>
      <c r="Z7" s="96" t="s">
        <v>38</v>
      </c>
      <c r="AA7" s="97" t="s">
        <v>41</v>
      </c>
      <c r="AB7" s="87" t="s">
        <v>44</v>
      </c>
      <c r="AC7" s="87" t="s">
        <v>40</v>
      </c>
      <c r="AD7" s="80"/>
      <c r="AE7" s="80"/>
      <c r="AF7" s="91"/>
      <c r="AG7" s="91"/>
      <c r="AH7" s="91"/>
      <c r="AI7" s="105"/>
      <c r="AJ7" s="106"/>
      <c r="AK7" s="88"/>
      <c r="AL7" s="88"/>
      <c r="AM7" s="88"/>
      <c r="AN7" s="88"/>
      <c r="AO7" s="87" t="s">
        <v>35</v>
      </c>
      <c r="AP7" s="87" t="s">
        <v>36</v>
      </c>
      <c r="AQ7" s="87" t="s">
        <v>37</v>
      </c>
      <c r="AR7" s="96" t="s">
        <v>38</v>
      </c>
      <c r="AS7" s="98" t="s">
        <v>35</v>
      </c>
      <c r="AT7" s="100" t="s">
        <v>39</v>
      </c>
      <c r="AU7" s="87" t="s">
        <v>40</v>
      </c>
      <c r="AV7" s="82"/>
      <c r="AW7" s="82"/>
      <c r="AX7" s="84"/>
      <c r="AY7" s="84"/>
      <c r="AZ7" s="86"/>
      <c r="BA7" s="89"/>
      <c r="BB7" s="12"/>
      <c r="BC7" s="91"/>
      <c r="BD7" s="87" t="s">
        <v>41</v>
      </c>
      <c r="BE7" s="87" t="s">
        <v>42</v>
      </c>
      <c r="BF7" s="87" t="s">
        <v>43</v>
      </c>
      <c r="BG7" s="96" t="s">
        <v>38</v>
      </c>
      <c r="BH7" s="97" t="s">
        <v>41</v>
      </c>
      <c r="BI7" s="87" t="s">
        <v>44</v>
      </c>
      <c r="BJ7" s="87" t="s">
        <v>40</v>
      </c>
      <c r="BK7" s="80"/>
      <c r="BL7" s="80"/>
      <c r="BM7" s="91"/>
      <c r="BN7" s="91"/>
      <c r="BO7" s="91"/>
      <c r="BP7" s="105"/>
      <c r="BQ7" s="106"/>
      <c r="BR7" s="88"/>
      <c r="BS7" s="88"/>
      <c r="BT7" s="88"/>
      <c r="BU7" s="88"/>
      <c r="BV7" s="87" t="s">
        <v>35</v>
      </c>
      <c r="BW7" s="87" t="s">
        <v>36</v>
      </c>
      <c r="BX7" s="87" t="s">
        <v>37</v>
      </c>
      <c r="BY7" s="96" t="s">
        <v>38</v>
      </c>
      <c r="BZ7" s="98" t="s">
        <v>35</v>
      </c>
      <c r="CA7" s="100" t="s">
        <v>39</v>
      </c>
      <c r="CB7" s="87" t="s">
        <v>40</v>
      </c>
      <c r="CC7" s="82"/>
      <c r="CD7" s="82"/>
      <c r="CE7" s="84"/>
      <c r="CF7" s="84"/>
      <c r="CG7" s="86"/>
      <c r="CH7" s="89"/>
      <c r="CI7" s="12"/>
      <c r="CJ7" s="91"/>
      <c r="CK7" s="87" t="s">
        <v>41</v>
      </c>
      <c r="CL7" s="87" t="s">
        <v>42</v>
      </c>
      <c r="CM7" s="87" t="s">
        <v>43</v>
      </c>
      <c r="CN7" s="96" t="s">
        <v>38</v>
      </c>
      <c r="CO7" s="97" t="s">
        <v>41</v>
      </c>
      <c r="CP7" s="87" t="s">
        <v>44</v>
      </c>
      <c r="CQ7" s="87" t="s">
        <v>40</v>
      </c>
      <c r="CR7" s="80"/>
      <c r="CS7" s="80"/>
      <c r="CT7" s="91"/>
      <c r="CU7" s="91"/>
      <c r="CV7" s="91"/>
      <c r="CW7" s="105"/>
      <c r="CX7" s="106"/>
      <c r="CY7" s="88"/>
      <c r="CZ7" s="88"/>
      <c r="DA7" s="88"/>
      <c r="DB7" s="88"/>
      <c r="DC7" s="87" t="s">
        <v>35</v>
      </c>
      <c r="DD7" s="87" t="s">
        <v>36</v>
      </c>
      <c r="DE7" s="87" t="s">
        <v>37</v>
      </c>
      <c r="DF7" s="96" t="s">
        <v>38</v>
      </c>
      <c r="DG7" s="98" t="s">
        <v>35</v>
      </c>
      <c r="DH7" s="100" t="s">
        <v>39</v>
      </c>
      <c r="DI7" s="87" t="s">
        <v>40</v>
      </c>
      <c r="DJ7" s="82"/>
      <c r="DK7" s="82"/>
      <c r="DL7" s="84"/>
      <c r="DM7" s="84"/>
      <c r="DN7" s="86"/>
      <c r="DO7" s="89"/>
      <c r="DP7" s="12"/>
      <c r="DQ7" s="91"/>
      <c r="DR7" s="87" t="s">
        <v>41</v>
      </c>
      <c r="DS7" s="87" t="s">
        <v>42</v>
      </c>
      <c r="DT7" s="87" t="s">
        <v>43</v>
      </c>
      <c r="DU7" s="96" t="s">
        <v>38</v>
      </c>
      <c r="DV7" s="97" t="s">
        <v>41</v>
      </c>
      <c r="DW7" s="87" t="s">
        <v>44</v>
      </c>
      <c r="DX7" s="87" t="s">
        <v>40</v>
      </c>
      <c r="DY7" s="80"/>
      <c r="DZ7" s="80"/>
      <c r="EA7" s="91"/>
      <c r="EB7" s="91"/>
      <c r="EC7" s="91"/>
      <c r="ED7" s="105"/>
      <c r="EE7" s="106"/>
      <c r="EF7" s="88"/>
      <c r="EG7" s="88"/>
      <c r="EH7" s="88"/>
      <c r="EI7" s="88"/>
      <c r="EJ7" s="87" t="s">
        <v>35</v>
      </c>
      <c r="EK7" s="87" t="s">
        <v>36</v>
      </c>
      <c r="EL7" s="87" t="s">
        <v>37</v>
      </c>
      <c r="EM7" s="96" t="s">
        <v>38</v>
      </c>
      <c r="EN7" s="98" t="s">
        <v>35</v>
      </c>
      <c r="EO7" s="100" t="s">
        <v>39</v>
      </c>
      <c r="EP7" s="87" t="s">
        <v>40</v>
      </c>
      <c r="EQ7" s="82"/>
      <c r="ER7" s="82"/>
      <c r="ES7" s="84"/>
      <c r="ET7" s="84"/>
      <c r="EU7" s="86"/>
      <c r="EV7" s="89"/>
      <c r="EW7" s="12"/>
      <c r="EX7" s="91"/>
      <c r="EY7" s="87" t="s">
        <v>41</v>
      </c>
      <c r="EZ7" s="87" t="s">
        <v>42</v>
      </c>
      <c r="FA7" s="87" t="s">
        <v>43</v>
      </c>
      <c r="FB7" s="96" t="s">
        <v>38</v>
      </c>
      <c r="FC7" s="97" t="s">
        <v>41</v>
      </c>
      <c r="FD7" s="87" t="s">
        <v>44</v>
      </c>
      <c r="FE7" s="87" t="s">
        <v>40</v>
      </c>
      <c r="FF7" s="80"/>
      <c r="FG7" s="80"/>
      <c r="FH7" s="91"/>
      <c r="FI7" s="91"/>
      <c r="FJ7" s="91"/>
      <c r="FK7" s="105"/>
      <c r="FL7" s="106"/>
      <c r="FM7" s="88"/>
      <c r="FN7" s="88"/>
      <c r="FO7" s="88"/>
      <c r="FP7" s="88"/>
      <c r="FQ7" s="87" t="s">
        <v>35</v>
      </c>
      <c r="FR7" s="87" t="s">
        <v>36</v>
      </c>
      <c r="FS7" s="87" t="s">
        <v>37</v>
      </c>
      <c r="FT7" s="96" t="s">
        <v>38</v>
      </c>
      <c r="FU7" s="98" t="s">
        <v>35</v>
      </c>
      <c r="FV7" s="100" t="s">
        <v>39</v>
      </c>
      <c r="FW7" s="87" t="s">
        <v>40</v>
      </c>
      <c r="FX7" s="82"/>
      <c r="FY7" s="82"/>
      <c r="FZ7" s="84"/>
      <c r="GA7" s="84"/>
      <c r="GB7" s="86"/>
      <c r="GC7" s="89"/>
      <c r="GD7" s="12"/>
      <c r="GE7" s="91"/>
      <c r="GF7" s="87" t="s">
        <v>41</v>
      </c>
      <c r="GG7" s="87" t="s">
        <v>42</v>
      </c>
      <c r="GH7" s="87" t="s">
        <v>43</v>
      </c>
      <c r="GI7" s="96" t="s">
        <v>38</v>
      </c>
      <c r="GJ7" s="97" t="s">
        <v>41</v>
      </c>
      <c r="GK7" s="87" t="s">
        <v>44</v>
      </c>
      <c r="GL7" s="87" t="s">
        <v>40</v>
      </c>
      <c r="GM7" s="80"/>
      <c r="GN7" s="80"/>
      <c r="GO7" s="91"/>
      <c r="GP7" s="91"/>
      <c r="GQ7" s="91"/>
      <c r="GR7" s="105"/>
      <c r="GS7" s="106"/>
      <c r="GT7" s="88"/>
      <c r="GU7" s="88"/>
      <c r="GV7" s="88"/>
      <c r="GW7" s="88"/>
      <c r="GX7" s="87" t="s">
        <v>35</v>
      </c>
      <c r="GY7" s="87" t="s">
        <v>36</v>
      </c>
      <c r="GZ7" s="87" t="s">
        <v>37</v>
      </c>
      <c r="HA7" s="96" t="s">
        <v>38</v>
      </c>
      <c r="HB7" s="98" t="s">
        <v>35</v>
      </c>
      <c r="HC7" s="100" t="s">
        <v>39</v>
      </c>
      <c r="HD7" s="87" t="s">
        <v>40</v>
      </c>
      <c r="HE7" s="82"/>
      <c r="HF7" s="82"/>
      <c r="HG7" s="84"/>
      <c r="HH7" s="84"/>
      <c r="HI7" s="86"/>
      <c r="HJ7" s="89"/>
      <c r="HK7" s="12"/>
      <c r="HL7" s="91"/>
      <c r="HM7" s="87" t="s">
        <v>41</v>
      </c>
      <c r="HN7" s="87" t="s">
        <v>42</v>
      </c>
      <c r="HO7" s="87" t="s">
        <v>43</v>
      </c>
      <c r="HP7" s="96" t="s">
        <v>38</v>
      </c>
      <c r="HQ7" s="97" t="s">
        <v>41</v>
      </c>
      <c r="HR7" s="87" t="s">
        <v>44</v>
      </c>
      <c r="HS7" s="87" t="s">
        <v>40</v>
      </c>
      <c r="HT7" s="80"/>
      <c r="HU7" s="80"/>
      <c r="HV7" s="91"/>
      <c r="HW7" s="91"/>
      <c r="HX7" s="91"/>
      <c r="HY7" s="105"/>
    </row>
    <row r="8" spans="1:233" ht="15" customHeight="1" x14ac:dyDescent="0.2">
      <c r="A8" s="114"/>
      <c r="B8" s="115"/>
      <c r="C8" s="106"/>
      <c r="D8" s="88"/>
      <c r="E8" s="88"/>
      <c r="F8" s="88"/>
      <c r="G8" s="88"/>
      <c r="H8" s="88"/>
      <c r="I8" s="88"/>
      <c r="J8" s="91"/>
      <c r="K8" s="86"/>
      <c r="L8" s="99"/>
      <c r="M8" s="84"/>
      <c r="N8" s="91"/>
      <c r="O8" s="82"/>
      <c r="P8" s="82"/>
      <c r="Q8" s="84"/>
      <c r="R8" s="84"/>
      <c r="S8" s="86"/>
      <c r="T8" s="90"/>
      <c r="U8" s="92" t="s">
        <v>45</v>
      </c>
      <c r="V8" s="91"/>
      <c r="W8" s="91"/>
      <c r="X8" s="91"/>
      <c r="Y8" s="91"/>
      <c r="Z8" s="86"/>
      <c r="AA8" s="90"/>
      <c r="AB8" s="91"/>
      <c r="AC8" s="91"/>
      <c r="AD8" s="80"/>
      <c r="AE8" s="80"/>
      <c r="AF8" s="91"/>
      <c r="AG8" s="91"/>
      <c r="AH8" s="91"/>
      <c r="AI8" s="105"/>
      <c r="AJ8" s="106"/>
      <c r="AK8" s="88"/>
      <c r="AL8" s="88"/>
      <c r="AM8" s="88"/>
      <c r="AN8" s="88"/>
      <c r="AO8" s="88"/>
      <c r="AP8" s="88"/>
      <c r="AQ8" s="91"/>
      <c r="AR8" s="86"/>
      <c r="AS8" s="99"/>
      <c r="AT8" s="84"/>
      <c r="AU8" s="91"/>
      <c r="AV8" s="82"/>
      <c r="AW8" s="82"/>
      <c r="AX8" s="84"/>
      <c r="AY8" s="84"/>
      <c r="AZ8" s="86"/>
      <c r="BA8" s="90"/>
      <c r="BB8" s="92" t="s">
        <v>45</v>
      </c>
      <c r="BC8" s="91"/>
      <c r="BD8" s="91"/>
      <c r="BE8" s="91"/>
      <c r="BF8" s="91"/>
      <c r="BG8" s="86"/>
      <c r="BH8" s="90"/>
      <c r="BI8" s="91"/>
      <c r="BJ8" s="91"/>
      <c r="BK8" s="80"/>
      <c r="BL8" s="80"/>
      <c r="BM8" s="91"/>
      <c r="BN8" s="91"/>
      <c r="BO8" s="91"/>
      <c r="BP8" s="105"/>
      <c r="BQ8" s="106"/>
      <c r="BR8" s="88"/>
      <c r="BS8" s="88"/>
      <c r="BT8" s="88"/>
      <c r="BU8" s="88"/>
      <c r="BV8" s="88"/>
      <c r="BW8" s="88"/>
      <c r="BX8" s="91"/>
      <c r="BY8" s="86"/>
      <c r="BZ8" s="99"/>
      <c r="CA8" s="84"/>
      <c r="CB8" s="91"/>
      <c r="CC8" s="82"/>
      <c r="CD8" s="82"/>
      <c r="CE8" s="84"/>
      <c r="CF8" s="84"/>
      <c r="CG8" s="86"/>
      <c r="CH8" s="90"/>
      <c r="CI8" s="92" t="s">
        <v>45</v>
      </c>
      <c r="CJ8" s="91"/>
      <c r="CK8" s="91"/>
      <c r="CL8" s="91"/>
      <c r="CM8" s="91"/>
      <c r="CN8" s="86"/>
      <c r="CO8" s="90"/>
      <c r="CP8" s="91"/>
      <c r="CQ8" s="91"/>
      <c r="CR8" s="80"/>
      <c r="CS8" s="80"/>
      <c r="CT8" s="91"/>
      <c r="CU8" s="91"/>
      <c r="CV8" s="91"/>
      <c r="CW8" s="105"/>
      <c r="CX8" s="106"/>
      <c r="CY8" s="88"/>
      <c r="CZ8" s="88"/>
      <c r="DA8" s="88"/>
      <c r="DB8" s="88"/>
      <c r="DC8" s="88"/>
      <c r="DD8" s="88"/>
      <c r="DE8" s="91"/>
      <c r="DF8" s="86"/>
      <c r="DG8" s="99"/>
      <c r="DH8" s="84"/>
      <c r="DI8" s="91"/>
      <c r="DJ8" s="82"/>
      <c r="DK8" s="82"/>
      <c r="DL8" s="84"/>
      <c r="DM8" s="84"/>
      <c r="DN8" s="86"/>
      <c r="DO8" s="90"/>
      <c r="DP8" s="92" t="s">
        <v>45</v>
      </c>
      <c r="DQ8" s="91"/>
      <c r="DR8" s="91"/>
      <c r="DS8" s="91"/>
      <c r="DT8" s="91"/>
      <c r="DU8" s="86"/>
      <c r="DV8" s="90"/>
      <c r="DW8" s="91"/>
      <c r="DX8" s="91"/>
      <c r="DY8" s="80"/>
      <c r="DZ8" s="80"/>
      <c r="EA8" s="91"/>
      <c r="EB8" s="91"/>
      <c r="EC8" s="91"/>
      <c r="ED8" s="105"/>
      <c r="EE8" s="106"/>
      <c r="EF8" s="88"/>
      <c r="EG8" s="88"/>
      <c r="EH8" s="88"/>
      <c r="EI8" s="88"/>
      <c r="EJ8" s="88"/>
      <c r="EK8" s="88"/>
      <c r="EL8" s="91"/>
      <c r="EM8" s="86"/>
      <c r="EN8" s="99"/>
      <c r="EO8" s="84"/>
      <c r="EP8" s="91"/>
      <c r="EQ8" s="82"/>
      <c r="ER8" s="82"/>
      <c r="ES8" s="84"/>
      <c r="ET8" s="84"/>
      <c r="EU8" s="86"/>
      <c r="EV8" s="90"/>
      <c r="EW8" s="92" t="s">
        <v>45</v>
      </c>
      <c r="EX8" s="91"/>
      <c r="EY8" s="91"/>
      <c r="EZ8" s="91"/>
      <c r="FA8" s="91"/>
      <c r="FB8" s="86"/>
      <c r="FC8" s="90"/>
      <c r="FD8" s="91"/>
      <c r="FE8" s="91"/>
      <c r="FF8" s="80"/>
      <c r="FG8" s="80"/>
      <c r="FH8" s="91"/>
      <c r="FI8" s="91"/>
      <c r="FJ8" s="91"/>
      <c r="FK8" s="105"/>
      <c r="FL8" s="106"/>
      <c r="FM8" s="88"/>
      <c r="FN8" s="88"/>
      <c r="FO8" s="88"/>
      <c r="FP8" s="88"/>
      <c r="FQ8" s="88"/>
      <c r="FR8" s="88"/>
      <c r="FS8" s="91"/>
      <c r="FT8" s="86"/>
      <c r="FU8" s="99"/>
      <c r="FV8" s="84"/>
      <c r="FW8" s="91"/>
      <c r="FX8" s="82"/>
      <c r="FY8" s="82"/>
      <c r="FZ8" s="84"/>
      <c r="GA8" s="84"/>
      <c r="GB8" s="86"/>
      <c r="GC8" s="90"/>
      <c r="GD8" s="92" t="s">
        <v>45</v>
      </c>
      <c r="GE8" s="91"/>
      <c r="GF8" s="91"/>
      <c r="GG8" s="91"/>
      <c r="GH8" s="91"/>
      <c r="GI8" s="86"/>
      <c r="GJ8" s="90"/>
      <c r="GK8" s="91"/>
      <c r="GL8" s="91"/>
      <c r="GM8" s="80"/>
      <c r="GN8" s="80"/>
      <c r="GO8" s="91"/>
      <c r="GP8" s="91"/>
      <c r="GQ8" s="91"/>
      <c r="GR8" s="105"/>
      <c r="GS8" s="106"/>
      <c r="GT8" s="88"/>
      <c r="GU8" s="88"/>
      <c r="GV8" s="88"/>
      <c r="GW8" s="88"/>
      <c r="GX8" s="88"/>
      <c r="GY8" s="88"/>
      <c r="GZ8" s="91"/>
      <c r="HA8" s="86"/>
      <c r="HB8" s="99"/>
      <c r="HC8" s="84"/>
      <c r="HD8" s="91"/>
      <c r="HE8" s="82"/>
      <c r="HF8" s="82"/>
      <c r="HG8" s="84"/>
      <c r="HH8" s="84"/>
      <c r="HI8" s="86"/>
      <c r="HJ8" s="90"/>
      <c r="HK8" s="92" t="s">
        <v>45</v>
      </c>
      <c r="HL8" s="91"/>
      <c r="HM8" s="91"/>
      <c r="HN8" s="91"/>
      <c r="HO8" s="91"/>
      <c r="HP8" s="86"/>
      <c r="HQ8" s="90"/>
      <c r="HR8" s="91"/>
      <c r="HS8" s="91"/>
      <c r="HT8" s="80"/>
      <c r="HU8" s="80"/>
      <c r="HV8" s="91"/>
      <c r="HW8" s="91"/>
      <c r="HX8" s="91"/>
      <c r="HY8" s="105"/>
    </row>
    <row r="9" spans="1:233" ht="15" customHeight="1" x14ac:dyDescent="0.2">
      <c r="A9" s="114"/>
      <c r="B9" s="115"/>
      <c r="C9" s="106"/>
      <c r="D9" s="88"/>
      <c r="E9" s="88"/>
      <c r="F9" s="88"/>
      <c r="G9" s="88"/>
      <c r="H9" s="88"/>
      <c r="I9" s="88"/>
      <c r="J9" s="91"/>
      <c r="K9" s="86"/>
      <c r="L9" s="99"/>
      <c r="M9" s="84"/>
      <c r="N9" s="91"/>
      <c r="O9" s="82"/>
      <c r="P9" s="82"/>
      <c r="Q9" s="84"/>
      <c r="R9" s="84"/>
      <c r="S9" s="86"/>
      <c r="T9" s="90"/>
      <c r="U9" s="93"/>
      <c r="V9" s="91"/>
      <c r="W9" s="91"/>
      <c r="X9" s="91"/>
      <c r="Y9" s="91"/>
      <c r="Z9" s="86"/>
      <c r="AA9" s="90"/>
      <c r="AB9" s="91"/>
      <c r="AC9" s="91"/>
      <c r="AD9" s="80"/>
      <c r="AE9" s="80"/>
      <c r="AF9" s="91"/>
      <c r="AG9" s="91"/>
      <c r="AH9" s="91"/>
      <c r="AI9" s="105"/>
      <c r="AJ9" s="106"/>
      <c r="AK9" s="88"/>
      <c r="AL9" s="88"/>
      <c r="AM9" s="88"/>
      <c r="AN9" s="88"/>
      <c r="AO9" s="88"/>
      <c r="AP9" s="88"/>
      <c r="AQ9" s="91"/>
      <c r="AR9" s="86"/>
      <c r="AS9" s="99"/>
      <c r="AT9" s="84"/>
      <c r="AU9" s="91"/>
      <c r="AV9" s="82"/>
      <c r="AW9" s="82"/>
      <c r="AX9" s="84"/>
      <c r="AY9" s="84"/>
      <c r="AZ9" s="86"/>
      <c r="BA9" s="90"/>
      <c r="BB9" s="93"/>
      <c r="BC9" s="91"/>
      <c r="BD9" s="91"/>
      <c r="BE9" s="91"/>
      <c r="BF9" s="91"/>
      <c r="BG9" s="86"/>
      <c r="BH9" s="90"/>
      <c r="BI9" s="91"/>
      <c r="BJ9" s="91"/>
      <c r="BK9" s="80"/>
      <c r="BL9" s="80"/>
      <c r="BM9" s="91"/>
      <c r="BN9" s="91"/>
      <c r="BO9" s="91"/>
      <c r="BP9" s="105"/>
      <c r="BQ9" s="106"/>
      <c r="BR9" s="88"/>
      <c r="BS9" s="88"/>
      <c r="BT9" s="88"/>
      <c r="BU9" s="88"/>
      <c r="BV9" s="88"/>
      <c r="BW9" s="88"/>
      <c r="BX9" s="91"/>
      <c r="BY9" s="86"/>
      <c r="BZ9" s="99"/>
      <c r="CA9" s="84"/>
      <c r="CB9" s="91"/>
      <c r="CC9" s="82"/>
      <c r="CD9" s="82"/>
      <c r="CE9" s="84"/>
      <c r="CF9" s="84"/>
      <c r="CG9" s="86"/>
      <c r="CH9" s="90"/>
      <c r="CI9" s="93"/>
      <c r="CJ9" s="91"/>
      <c r="CK9" s="91"/>
      <c r="CL9" s="91"/>
      <c r="CM9" s="91"/>
      <c r="CN9" s="86"/>
      <c r="CO9" s="90"/>
      <c r="CP9" s="91"/>
      <c r="CQ9" s="91"/>
      <c r="CR9" s="80"/>
      <c r="CS9" s="80"/>
      <c r="CT9" s="91"/>
      <c r="CU9" s="91"/>
      <c r="CV9" s="91"/>
      <c r="CW9" s="105"/>
      <c r="CX9" s="106"/>
      <c r="CY9" s="88"/>
      <c r="CZ9" s="88"/>
      <c r="DA9" s="88"/>
      <c r="DB9" s="88"/>
      <c r="DC9" s="88"/>
      <c r="DD9" s="88"/>
      <c r="DE9" s="91"/>
      <c r="DF9" s="86"/>
      <c r="DG9" s="99"/>
      <c r="DH9" s="84"/>
      <c r="DI9" s="91"/>
      <c r="DJ9" s="82"/>
      <c r="DK9" s="82"/>
      <c r="DL9" s="84"/>
      <c r="DM9" s="84"/>
      <c r="DN9" s="86"/>
      <c r="DO9" s="90"/>
      <c r="DP9" s="93"/>
      <c r="DQ9" s="91"/>
      <c r="DR9" s="91"/>
      <c r="DS9" s="91"/>
      <c r="DT9" s="91"/>
      <c r="DU9" s="86"/>
      <c r="DV9" s="90"/>
      <c r="DW9" s="91"/>
      <c r="DX9" s="91"/>
      <c r="DY9" s="80"/>
      <c r="DZ9" s="80"/>
      <c r="EA9" s="91"/>
      <c r="EB9" s="91"/>
      <c r="EC9" s="91"/>
      <c r="ED9" s="105"/>
      <c r="EE9" s="106"/>
      <c r="EF9" s="88"/>
      <c r="EG9" s="88"/>
      <c r="EH9" s="88"/>
      <c r="EI9" s="88"/>
      <c r="EJ9" s="88"/>
      <c r="EK9" s="88"/>
      <c r="EL9" s="91"/>
      <c r="EM9" s="86"/>
      <c r="EN9" s="99"/>
      <c r="EO9" s="84"/>
      <c r="EP9" s="91"/>
      <c r="EQ9" s="82"/>
      <c r="ER9" s="82"/>
      <c r="ES9" s="84"/>
      <c r="ET9" s="84"/>
      <c r="EU9" s="86"/>
      <c r="EV9" s="90"/>
      <c r="EW9" s="93"/>
      <c r="EX9" s="91"/>
      <c r="EY9" s="91"/>
      <c r="EZ9" s="91"/>
      <c r="FA9" s="91"/>
      <c r="FB9" s="86"/>
      <c r="FC9" s="90"/>
      <c r="FD9" s="91"/>
      <c r="FE9" s="91"/>
      <c r="FF9" s="80"/>
      <c r="FG9" s="80"/>
      <c r="FH9" s="91"/>
      <c r="FI9" s="91"/>
      <c r="FJ9" s="91"/>
      <c r="FK9" s="105"/>
      <c r="FL9" s="106"/>
      <c r="FM9" s="88"/>
      <c r="FN9" s="88"/>
      <c r="FO9" s="88"/>
      <c r="FP9" s="88"/>
      <c r="FQ9" s="88"/>
      <c r="FR9" s="88"/>
      <c r="FS9" s="91"/>
      <c r="FT9" s="86"/>
      <c r="FU9" s="99"/>
      <c r="FV9" s="84"/>
      <c r="FW9" s="91"/>
      <c r="FX9" s="82"/>
      <c r="FY9" s="82"/>
      <c r="FZ9" s="84"/>
      <c r="GA9" s="84"/>
      <c r="GB9" s="86"/>
      <c r="GC9" s="90"/>
      <c r="GD9" s="93"/>
      <c r="GE9" s="91"/>
      <c r="GF9" s="91"/>
      <c r="GG9" s="91"/>
      <c r="GH9" s="91"/>
      <c r="GI9" s="86"/>
      <c r="GJ9" s="90"/>
      <c r="GK9" s="91"/>
      <c r="GL9" s="91"/>
      <c r="GM9" s="80"/>
      <c r="GN9" s="80"/>
      <c r="GO9" s="91"/>
      <c r="GP9" s="91"/>
      <c r="GQ9" s="91"/>
      <c r="GR9" s="105"/>
      <c r="GS9" s="106"/>
      <c r="GT9" s="88"/>
      <c r="GU9" s="88"/>
      <c r="GV9" s="88"/>
      <c r="GW9" s="88"/>
      <c r="GX9" s="88"/>
      <c r="GY9" s="88"/>
      <c r="GZ9" s="91"/>
      <c r="HA9" s="86"/>
      <c r="HB9" s="99"/>
      <c r="HC9" s="84"/>
      <c r="HD9" s="91"/>
      <c r="HE9" s="82"/>
      <c r="HF9" s="82"/>
      <c r="HG9" s="84"/>
      <c r="HH9" s="84"/>
      <c r="HI9" s="86"/>
      <c r="HJ9" s="90"/>
      <c r="HK9" s="93"/>
      <c r="HL9" s="91"/>
      <c r="HM9" s="91"/>
      <c r="HN9" s="91"/>
      <c r="HO9" s="91"/>
      <c r="HP9" s="86"/>
      <c r="HQ9" s="90"/>
      <c r="HR9" s="91"/>
      <c r="HS9" s="91"/>
      <c r="HT9" s="80"/>
      <c r="HU9" s="80"/>
      <c r="HV9" s="91"/>
      <c r="HW9" s="91"/>
      <c r="HX9" s="91"/>
      <c r="HY9" s="105"/>
    </row>
    <row r="10" spans="1:233" ht="15" customHeight="1" x14ac:dyDescent="0.2">
      <c r="A10" s="114"/>
      <c r="B10" s="115"/>
      <c r="C10" s="106"/>
      <c r="D10" s="88"/>
      <c r="E10" s="88"/>
      <c r="F10" s="88"/>
      <c r="G10" s="88"/>
      <c r="H10" s="88"/>
      <c r="I10" s="88"/>
      <c r="J10" s="91"/>
      <c r="K10" s="86"/>
      <c r="L10" s="99"/>
      <c r="M10" s="84"/>
      <c r="N10" s="91"/>
      <c r="O10" s="82"/>
      <c r="P10" s="82"/>
      <c r="Q10" s="84"/>
      <c r="R10" s="84"/>
      <c r="S10" s="86"/>
      <c r="T10" s="90"/>
      <c r="U10" s="93"/>
      <c r="V10" s="91"/>
      <c r="W10" s="91"/>
      <c r="X10" s="91"/>
      <c r="Y10" s="91"/>
      <c r="Z10" s="86"/>
      <c r="AA10" s="90"/>
      <c r="AB10" s="91"/>
      <c r="AC10" s="91"/>
      <c r="AD10" s="80"/>
      <c r="AE10" s="80"/>
      <c r="AF10" s="91"/>
      <c r="AG10" s="91"/>
      <c r="AH10" s="91"/>
      <c r="AI10" s="105"/>
      <c r="AJ10" s="106"/>
      <c r="AK10" s="88"/>
      <c r="AL10" s="88"/>
      <c r="AM10" s="88"/>
      <c r="AN10" s="88"/>
      <c r="AO10" s="88"/>
      <c r="AP10" s="88"/>
      <c r="AQ10" s="91"/>
      <c r="AR10" s="86"/>
      <c r="AS10" s="99"/>
      <c r="AT10" s="84"/>
      <c r="AU10" s="91"/>
      <c r="AV10" s="82"/>
      <c r="AW10" s="82"/>
      <c r="AX10" s="84"/>
      <c r="AY10" s="84"/>
      <c r="AZ10" s="86"/>
      <c r="BA10" s="90"/>
      <c r="BB10" s="93"/>
      <c r="BC10" s="91"/>
      <c r="BD10" s="91"/>
      <c r="BE10" s="91"/>
      <c r="BF10" s="91"/>
      <c r="BG10" s="86"/>
      <c r="BH10" s="90"/>
      <c r="BI10" s="91"/>
      <c r="BJ10" s="91"/>
      <c r="BK10" s="80"/>
      <c r="BL10" s="80"/>
      <c r="BM10" s="91"/>
      <c r="BN10" s="91"/>
      <c r="BO10" s="91"/>
      <c r="BP10" s="105"/>
      <c r="BQ10" s="106"/>
      <c r="BR10" s="88"/>
      <c r="BS10" s="88"/>
      <c r="BT10" s="88"/>
      <c r="BU10" s="88"/>
      <c r="BV10" s="88"/>
      <c r="BW10" s="88"/>
      <c r="BX10" s="91"/>
      <c r="BY10" s="86"/>
      <c r="BZ10" s="99"/>
      <c r="CA10" s="84"/>
      <c r="CB10" s="91"/>
      <c r="CC10" s="82"/>
      <c r="CD10" s="82"/>
      <c r="CE10" s="84"/>
      <c r="CF10" s="84"/>
      <c r="CG10" s="86"/>
      <c r="CH10" s="90"/>
      <c r="CI10" s="93"/>
      <c r="CJ10" s="91"/>
      <c r="CK10" s="91"/>
      <c r="CL10" s="91"/>
      <c r="CM10" s="91"/>
      <c r="CN10" s="86"/>
      <c r="CO10" s="90"/>
      <c r="CP10" s="91"/>
      <c r="CQ10" s="91"/>
      <c r="CR10" s="80"/>
      <c r="CS10" s="80"/>
      <c r="CT10" s="91"/>
      <c r="CU10" s="91"/>
      <c r="CV10" s="91"/>
      <c r="CW10" s="105"/>
      <c r="CX10" s="106"/>
      <c r="CY10" s="88"/>
      <c r="CZ10" s="88"/>
      <c r="DA10" s="88"/>
      <c r="DB10" s="88"/>
      <c r="DC10" s="88"/>
      <c r="DD10" s="88"/>
      <c r="DE10" s="91"/>
      <c r="DF10" s="86"/>
      <c r="DG10" s="99"/>
      <c r="DH10" s="84"/>
      <c r="DI10" s="91"/>
      <c r="DJ10" s="82"/>
      <c r="DK10" s="82"/>
      <c r="DL10" s="84"/>
      <c r="DM10" s="84"/>
      <c r="DN10" s="86"/>
      <c r="DO10" s="90"/>
      <c r="DP10" s="93"/>
      <c r="DQ10" s="91"/>
      <c r="DR10" s="91"/>
      <c r="DS10" s="91"/>
      <c r="DT10" s="91"/>
      <c r="DU10" s="86"/>
      <c r="DV10" s="90"/>
      <c r="DW10" s="91"/>
      <c r="DX10" s="91"/>
      <c r="DY10" s="80"/>
      <c r="DZ10" s="80"/>
      <c r="EA10" s="91"/>
      <c r="EB10" s="91"/>
      <c r="EC10" s="91"/>
      <c r="ED10" s="105"/>
      <c r="EE10" s="106"/>
      <c r="EF10" s="88"/>
      <c r="EG10" s="88"/>
      <c r="EH10" s="88"/>
      <c r="EI10" s="88"/>
      <c r="EJ10" s="88"/>
      <c r="EK10" s="88"/>
      <c r="EL10" s="91"/>
      <c r="EM10" s="86"/>
      <c r="EN10" s="99"/>
      <c r="EO10" s="84"/>
      <c r="EP10" s="91"/>
      <c r="EQ10" s="82"/>
      <c r="ER10" s="82"/>
      <c r="ES10" s="84"/>
      <c r="ET10" s="84"/>
      <c r="EU10" s="86"/>
      <c r="EV10" s="90"/>
      <c r="EW10" s="93"/>
      <c r="EX10" s="91"/>
      <c r="EY10" s="91"/>
      <c r="EZ10" s="91"/>
      <c r="FA10" s="91"/>
      <c r="FB10" s="86"/>
      <c r="FC10" s="90"/>
      <c r="FD10" s="91"/>
      <c r="FE10" s="91"/>
      <c r="FF10" s="80"/>
      <c r="FG10" s="80"/>
      <c r="FH10" s="91"/>
      <c r="FI10" s="91"/>
      <c r="FJ10" s="91"/>
      <c r="FK10" s="105"/>
      <c r="FL10" s="106"/>
      <c r="FM10" s="88"/>
      <c r="FN10" s="88"/>
      <c r="FO10" s="88"/>
      <c r="FP10" s="88"/>
      <c r="FQ10" s="88"/>
      <c r="FR10" s="88"/>
      <c r="FS10" s="91"/>
      <c r="FT10" s="86"/>
      <c r="FU10" s="99"/>
      <c r="FV10" s="84"/>
      <c r="FW10" s="91"/>
      <c r="FX10" s="82"/>
      <c r="FY10" s="82"/>
      <c r="FZ10" s="84"/>
      <c r="GA10" s="84"/>
      <c r="GB10" s="86"/>
      <c r="GC10" s="90"/>
      <c r="GD10" s="93"/>
      <c r="GE10" s="91"/>
      <c r="GF10" s="91"/>
      <c r="GG10" s="91"/>
      <c r="GH10" s="91"/>
      <c r="GI10" s="86"/>
      <c r="GJ10" s="90"/>
      <c r="GK10" s="91"/>
      <c r="GL10" s="91"/>
      <c r="GM10" s="80"/>
      <c r="GN10" s="80"/>
      <c r="GO10" s="91"/>
      <c r="GP10" s="91"/>
      <c r="GQ10" s="91"/>
      <c r="GR10" s="105"/>
      <c r="GS10" s="106"/>
      <c r="GT10" s="88"/>
      <c r="GU10" s="88"/>
      <c r="GV10" s="88"/>
      <c r="GW10" s="88"/>
      <c r="GX10" s="88"/>
      <c r="GY10" s="88"/>
      <c r="GZ10" s="91"/>
      <c r="HA10" s="86"/>
      <c r="HB10" s="99"/>
      <c r="HC10" s="84"/>
      <c r="HD10" s="91"/>
      <c r="HE10" s="82"/>
      <c r="HF10" s="82"/>
      <c r="HG10" s="84"/>
      <c r="HH10" s="84"/>
      <c r="HI10" s="86"/>
      <c r="HJ10" s="90"/>
      <c r="HK10" s="93"/>
      <c r="HL10" s="91"/>
      <c r="HM10" s="91"/>
      <c r="HN10" s="91"/>
      <c r="HO10" s="91"/>
      <c r="HP10" s="86"/>
      <c r="HQ10" s="90"/>
      <c r="HR10" s="91"/>
      <c r="HS10" s="91"/>
      <c r="HT10" s="80"/>
      <c r="HU10" s="80"/>
      <c r="HV10" s="91"/>
      <c r="HW10" s="91"/>
      <c r="HX10" s="91"/>
      <c r="HY10" s="105"/>
    </row>
    <row r="11" spans="1:233" ht="15" customHeight="1" x14ac:dyDescent="0.2">
      <c r="A11" s="116"/>
      <c r="B11" s="117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  <c r="EE11" s="13" t="s">
        <v>46</v>
      </c>
      <c r="EF11" s="14" t="s">
        <v>46</v>
      </c>
      <c r="EG11" s="14" t="s">
        <v>46</v>
      </c>
      <c r="EH11" s="15" t="s">
        <v>47</v>
      </c>
      <c r="EI11" s="14" t="s">
        <v>46</v>
      </c>
      <c r="EJ11" s="14" t="s">
        <v>46</v>
      </c>
      <c r="EK11" s="14" t="s">
        <v>46</v>
      </c>
      <c r="EL11" s="14" t="s">
        <v>46</v>
      </c>
      <c r="EM11" s="16" t="s">
        <v>46</v>
      </c>
      <c r="EN11" s="13" t="s">
        <v>46</v>
      </c>
      <c r="EO11" s="14" t="s">
        <v>46</v>
      </c>
      <c r="EP11" s="14" t="s">
        <v>46</v>
      </c>
      <c r="EQ11" s="14" t="s">
        <v>46</v>
      </c>
      <c r="ER11" s="14" t="s">
        <v>46</v>
      </c>
      <c r="ES11" s="14" t="s">
        <v>46</v>
      </c>
      <c r="ET11" s="14" t="s">
        <v>46</v>
      </c>
      <c r="EU11" s="16" t="s">
        <v>46</v>
      </c>
      <c r="EV11" s="17" t="s">
        <v>48</v>
      </c>
      <c r="EW11" s="18" t="s">
        <v>49</v>
      </c>
      <c r="EX11" s="14" t="s">
        <v>46</v>
      </c>
      <c r="EY11" s="14" t="s">
        <v>46</v>
      </c>
      <c r="EZ11" s="14" t="s">
        <v>46</v>
      </c>
      <c r="FA11" s="14" t="s">
        <v>46</v>
      </c>
      <c r="FB11" s="16" t="s">
        <v>46</v>
      </c>
      <c r="FC11" s="13" t="s">
        <v>46</v>
      </c>
      <c r="FD11" s="14" t="s">
        <v>46</v>
      </c>
      <c r="FE11" s="14" t="s">
        <v>46</v>
      </c>
      <c r="FF11" s="14" t="s">
        <v>46</v>
      </c>
      <c r="FG11" s="14" t="s">
        <v>46</v>
      </c>
      <c r="FH11" s="14" t="s">
        <v>46</v>
      </c>
      <c r="FI11" s="14" t="s">
        <v>46</v>
      </c>
      <c r="FJ11" s="14" t="s">
        <v>46</v>
      </c>
      <c r="FK11" s="19" t="s">
        <v>50</v>
      </c>
      <c r="FL11" s="13" t="s">
        <v>46</v>
      </c>
      <c r="FM11" s="14" t="s">
        <v>46</v>
      </c>
      <c r="FN11" s="14" t="s">
        <v>46</v>
      </c>
      <c r="FO11" s="15" t="s">
        <v>47</v>
      </c>
      <c r="FP11" s="14" t="s">
        <v>46</v>
      </c>
      <c r="FQ11" s="14" t="s">
        <v>46</v>
      </c>
      <c r="FR11" s="14" t="s">
        <v>46</v>
      </c>
      <c r="FS11" s="14" t="s">
        <v>46</v>
      </c>
      <c r="FT11" s="16" t="s">
        <v>46</v>
      </c>
      <c r="FU11" s="13" t="s">
        <v>46</v>
      </c>
      <c r="FV11" s="14" t="s">
        <v>46</v>
      </c>
      <c r="FW11" s="14" t="s">
        <v>46</v>
      </c>
      <c r="FX11" s="14" t="s">
        <v>46</v>
      </c>
      <c r="FY11" s="14" t="s">
        <v>46</v>
      </c>
      <c r="FZ11" s="14" t="s">
        <v>46</v>
      </c>
      <c r="GA11" s="14" t="s">
        <v>46</v>
      </c>
      <c r="GB11" s="16" t="s">
        <v>46</v>
      </c>
      <c r="GC11" s="17" t="s">
        <v>48</v>
      </c>
      <c r="GD11" s="18" t="s">
        <v>49</v>
      </c>
      <c r="GE11" s="14" t="s">
        <v>46</v>
      </c>
      <c r="GF11" s="14" t="s">
        <v>46</v>
      </c>
      <c r="GG11" s="14" t="s">
        <v>46</v>
      </c>
      <c r="GH11" s="14" t="s">
        <v>46</v>
      </c>
      <c r="GI11" s="16" t="s">
        <v>46</v>
      </c>
      <c r="GJ11" s="13" t="s">
        <v>46</v>
      </c>
      <c r="GK11" s="14" t="s">
        <v>46</v>
      </c>
      <c r="GL11" s="14" t="s">
        <v>46</v>
      </c>
      <c r="GM11" s="14" t="s">
        <v>46</v>
      </c>
      <c r="GN11" s="14" t="s">
        <v>46</v>
      </c>
      <c r="GO11" s="14" t="s">
        <v>46</v>
      </c>
      <c r="GP11" s="14" t="s">
        <v>46</v>
      </c>
      <c r="GQ11" s="14" t="s">
        <v>46</v>
      </c>
      <c r="GR11" s="19" t="s">
        <v>50</v>
      </c>
      <c r="GS11" s="13" t="s">
        <v>46</v>
      </c>
      <c r="GT11" s="14" t="s">
        <v>46</v>
      </c>
      <c r="GU11" s="14" t="s">
        <v>46</v>
      </c>
      <c r="GV11" s="15" t="s">
        <v>47</v>
      </c>
      <c r="GW11" s="14" t="s">
        <v>46</v>
      </c>
      <c r="GX11" s="14" t="s">
        <v>46</v>
      </c>
      <c r="GY11" s="14" t="s">
        <v>46</v>
      </c>
      <c r="GZ11" s="14" t="s">
        <v>46</v>
      </c>
      <c r="HA11" s="16" t="s">
        <v>46</v>
      </c>
      <c r="HB11" s="13" t="s">
        <v>46</v>
      </c>
      <c r="HC11" s="14" t="s">
        <v>46</v>
      </c>
      <c r="HD11" s="14" t="s">
        <v>46</v>
      </c>
      <c r="HE11" s="14" t="s">
        <v>46</v>
      </c>
      <c r="HF11" s="14" t="s">
        <v>46</v>
      </c>
      <c r="HG11" s="14" t="s">
        <v>46</v>
      </c>
      <c r="HH11" s="14" t="s">
        <v>46</v>
      </c>
      <c r="HI11" s="16" t="s">
        <v>46</v>
      </c>
      <c r="HJ11" s="17" t="s">
        <v>48</v>
      </c>
      <c r="HK11" s="18" t="s">
        <v>49</v>
      </c>
      <c r="HL11" s="14" t="s">
        <v>46</v>
      </c>
      <c r="HM11" s="14" t="s">
        <v>46</v>
      </c>
      <c r="HN11" s="14" t="s">
        <v>46</v>
      </c>
      <c r="HO11" s="14" t="s">
        <v>46</v>
      </c>
      <c r="HP11" s="16" t="s">
        <v>46</v>
      </c>
      <c r="HQ11" s="13" t="s">
        <v>46</v>
      </c>
      <c r="HR11" s="14" t="s">
        <v>46</v>
      </c>
      <c r="HS11" s="14" t="s">
        <v>46</v>
      </c>
      <c r="HT11" s="14" t="s">
        <v>46</v>
      </c>
      <c r="HU11" s="14" t="s">
        <v>46</v>
      </c>
      <c r="HV11" s="14" t="s">
        <v>46</v>
      </c>
      <c r="HW11" s="14" t="s">
        <v>46</v>
      </c>
      <c r="HX11" s="14" t="s">
        <v>46</v>
      </c>
      <c r="HY11" s="19" t="s">
        <v>50</v>
      </c>
    </row>
    <row r="12" spans="1:233" s="22" customFormat="1" ht="12" customHeight="1" x14ac:dyDescent="0.2">
      <c r="A12" s="20">
        <v>1</v>
      </c>
      <c r="B12" s="21" t="s">
        <v>51</v>
      </c>
      <c r="C12" s="43">
        <v>26531930</v>
      </c>
      <c r="D12" s="44">
        <v>7451</v>
      </c>
      <c r="E12" s="44">
        <v>0</v>
      </c>
      <c r="F12" s="44">
        <v>26539381</v>
      </c>
      <c r="G12" s="44">
        <v>0</v>
      </c>
      <c r="H12" s="44">
        <v>561128</v>
      </c>
      <c r="I12" s="44">
        <v>0</v>
      </c>
      <c r="J12" s="44">
        <v>44701</v>
      </c>
      <c r="K12" s="45">
        <v>605829</v>
      </c>
      <c r="L12" s="46">
        <v>17488</v>
      </c>
      <c r="M12" s="44">
        <v>0</v>
      </c>
      <c r="N12" s="44">
        <v>17488</v>
      </c>
      <c r="O12" s="44">
        <v>351251</v>
      </c>
      <c r="P12" s="44">
        <v>102486</v>
      </c>
      <c r="Q12" s="44">
        <v>97789</v>
      </c>
      <c r="R12" s="44">
        <v>11730</v>
      </c>
      <c r="S12" s="45">
        <v>27725954</v>
      </c>
      <c r="T12" s="46">
        <v>1592222</v>
      </c>
      <c r="U12" s="44">
        <v>1592222</v>
      </c>
      <c r="V12" s="44">
        <v>0</v>
      </c>
      <c r="W12" s="44">
        <v>16833</v>
      </c>
      <c r="X12" s="44">
        <v>0</v>
      </c>
      <c r="Y12" s="44">
        <v>1073</v>
      </c>
      <c r="Z12" s="45">
        <v>17906</v>
      </c>
      <c r="AA12" s="46">
        <v>944</v>
      </c>
      <c r="AB12" s="44">
        <v>0</v>
      </c>
      <c r="AC12" s="44">
        <v>944</v>
      </c>
      <c r="AD12" s="44">
        <v>10537</v>
      </c>
      <c r="AE12" s="44">
        <v>3074</v>
      </c>
      <c r="AF12" s="44">
        <v>2933</v>
      </c>
      <c r="AG12" s="44">
        <v>352</v>
      </c>
      <c r="AH12" s="44">
        <v>1627968</v>
      </c>
      <c r="AI12" s="47">
        <f t="shared" ref="AI12:AI37" si="0">T12/F12</f>
        <v>5.999469241577262E-2</v>
      </c>
      <c r="AJ12" s="46">
        <v>174750466</v>
      </c>
      <c r="AK12" s="44">
        <v>0</v>
      </c>
      <c r="AL12" s="44">
        <v>188314</v>
      </c>
      <c r="AM12" s="44">
        <v>174938780</v>
      </c>
      <c r="AN12" s="44">
        <v>0</v>
      </c>
      <c r="AO12" s="44">
        <v>8617157</v>
      </c>
      <c r="AP12" s="44">
        <v>323812</v>
      </c>
      <c r="AQ12" s="44">
        <v>616265</v>
      </c>
      <c r="AR12" s="45">
        <v>9557234</v>
      </c>
      <c r="AS12" s="46">
        <v>313686</v>
      </c>
      <c r="AT12" s="44">
        <v>0</v>
      </c>
      <c r="AU12" s="44">
        <v>313686</v>
      </c>
      <c r="AV12" s="44">
        <v>21498975</v>
      </c>
      <c r="AW12" s="44">
        <v>10497620</v>
      </c>
      <c r="AX12" s="44">
        <v>839107</v>
      </c>
      <c r="AY12" s="44">
        <v>140518</v>
      </c>
      <c r="AZ12" s="45">
        <v>217785920</v>
      </c>
      <c r="BA12" s="46">
        <v>10502836</v>
      </c>
      <c r="BB12" s="44">
        <v>10502836</v>
      </c>
      <c r="BC12" s="44">
        <v>0</v>
      </c>
      <c r="BD12" s="44">
        <v>259419</v>
      </c>
      <c r="BE12" s="44">
        <v>9564</v>
      </c>
      <c r="BF12" s="44">
        <v>15954</v>
      </c>
      <c r="BG12" s="45">
        <v>284937</v>
      </c>
      <c r="BH12" s="46">
        <v>16998</v>
      </c>
      <c r="BI12" s="44">
        <v>0</v>
      </c>
      <c r="BJ12" s="44">
        <v>16998</v>
      </c>
      <c r="BK12" s="44">
        <v>647225</v>
      </c>
      <c r="BL12" s="44">
        <v>316030</v>
      </c>
      <c r="BM12" s="44">
        <v>25261</v>
      </c>
      <c r="BN12" s="44">
        <v>4230</v>
      </c>
      <c r="BO12" s="44">
        <v>11797517</v>
      </c>
      <c r="BP12" s="47">
        <f t="shared" ref="BP12:BP37" si="1">BA12/AM12</f>
        <v>6.0037208445148642E-2</v>
      </c>
      <c r="BQ12" s="46">
        <v>283250516</v>
      </c>
      <c r="BR12" s="44">
        <v>7451</v>
      </c>
      <c r="BS12" s="44">
        <v>188314</v>
      </c>
      <c r="BT12" s="44">
        <v>283446281</v>
      </c>
      <c r="BU12" s="44">
        <v>0</v>
      </c>
      <c r="BV12" s="44">
        <v>21024724</v>
      </c>
      <c r="BW12" s="44">
        <v>341088</v>
      </c>
      <c r="BX12" s="44">
        <v>2674500</v>
      </c>
      <c r="BY12" s="45">
        <v>24040312</v>
      </c>
      <c r="BZ12" s="46">
        <v>901223</v>
      </c>
      <c r="CA12" s="44">
        <v>0</v>
      </c>
      <c r="CB12" s="44">
        <v>901223</v>
      </c>
      <c r="CC12" s="44">
        <v>24206809</v>
      </c>
      <c r="CD12" s="44">
        <v>12285905</v>
      </c>
      <c r="CE12" s="44">
        <v>1246478</v>
      </c>
      <c r="CF12" s="44">
        <v>352309</v>
      </c>
      <c r="CG12" s="45">
        <v>346479317</v>
      </c>
      <c r="CH12" s="46">
        <v>17011878</v>
      </c>
      <c r="CI12" s="44">
        <v>17011878</v>
      </c>
      <c r="CJ12" s="44">
        <v>0</v>
      </c>
      <c r="CK12" s="44">
        <v>631627</v>
      </c>
      <c r="CL12" s="44">
        <v>9979</v>
      </c>
      <c r="CM12" s="44">
        <v>70904</v>
      </c>
      <c r="CN12" s="45">
        <v>712510</v>
      </c>
      <c r="CO12" s="46">
        <v>48723</v>
      </c>
      <c r="CP12" s="44">
        <v>0</v>
      </c>
      <c r="CQ12" s="44">
        <v>48723</v>
      </c>
      <c r="CR12" s="44">
        <v>728456</v>
      </c>
      <c r="CS12" s="44">
        <v>369676</v>
      </c>
      <c r="CT12" s="44">
        <v>37481</v>
      </c>
      <c r="CU12" s="44">
        <v>10582</v>
      </c>
      <c r="CV12" s="44">
        <v>18919306</v>
      </c>
      <c r="CW12" s="47">
        <f t="shared" ref="CW12:CW37" si="2">CH12/BT12</f>
        <v>6.0017996849286583E-2</v>
      </c>
      <c r="CX12" s="46">
        <v>13005422</v>
      </c>
      <c r="CY12" s="44">
        <v>0</v>
      </c>
      <c r="CZ12" s="44">
        <v>0</v>
      </c>
      <c r="DA12" s="44">
        <v>13005422</v>
      </c>
      <c r="DB12" s="44">
        <v>0</v>
      </c>
      <c r="DC12" s="44">
        <v>9376377</v>
      </c>
      <c r="DD12" s="44">
        <v>14495</v>
      </c>
      <c r="DE12" s="44">
        <v>1781883</v>
      </c>
      <c r="DF12" s="45">
        <v>11172755</v>
      </c>
      <c r="DG12" s="46">
        <v>261631</v>
      </c>
      <c r="DH12" s="44">
        <v>0</v>
      </c>
      <c r="DI12" s="44">
        <v>261631</v>
      </c>
      <c r="DJ12" s="44">
        <v>1924390</v>
      </c>
      <c r="DK12" s="44">
        <v>872855</v>
      </c>
      <c r="DL12" s="44">
        <v>155226</v>
      </c>
      <c r="DM12" s="44">
        <v>137799</v>
      </c>
      <c r="DN12" s="45">
        <v>27530078</v>
      </c>
      <c r="DO12" s="46">
        <v>779820</v>
      </c>
      <c r="DP12" s="44">
        <v>779820</v>
      </c>
      <c r="DQ12" s="44">
        <v>0</v>
      </c>
      <c r="DR12" s="44">
        <v>281280</v>
      </c>
      <c r="DS12" s="44">
        <v>348</v>
      </c>
      <c r="DT12" s="44">
        <v>48292</v>
      </c>
      <c r="DU12" s="45">
        <v>329920</v>
      </c>
      <c r="DV12" s="46">
        <v>14127</v>
      </c>
      <c r="DW12" s="44">
        <v>0</v>
      </c>
      <c r="DX12" s="44">
        <v>14127</v>
      </c>
      <c r="DY12" s="44">
        <v>57730</v>
      </c>
      <c r="DZ12" s="44">
        <v>26185</v>
      </c>
      <c r="EA12" s="44">
        <v>4657</v>
      </c>
      <c r="EB12" s="44">
        <v>4133</v>
      </c>
      <c r="EC12" s="44">
        <v>1216572</v>
      </c>
      <c r="ED12" s="47">
        <f t="shared" ref="ED12:ED37" si="3">DO12/DA12</f>
        <v>5.9961145436111182E-2</v>
      </c>
      <c r="EE12" s="46">
        <v>68962698</v>
      </c>
      <c r="EF12" s="44">
        <v>0</v>
      </c>
      <c r="EG12" s="44">
        <v>0</v>
      </c>
      <c r="EH12" s="44">
        <v>68962698</v>
      </c>
      <c r="EI12" s="44">
        <v>0</v>
      </c>
      <c r="EJ12" s="44">
        <v>2470062</v>
      </c>
      <c r="EK12" s="44">
        <v>2781</v>
      </c>
      <c r="EL12" s="44">
        <v>231651</v>
      </c>
      <c r="EM12" s="45">
        <v>2704494</v>
      </c>
      <c r="EN12" s="46">
        <v>308418</v>
      </c>
      <c r="EO12" s="44">
        <v>0</v>
      </c>
      <c r="EP12" s="44">
        <v>308418</v>
      </c>
      <c r="EQ12" s="44">
        <v>432193</v>
      </c>
      <c r="ER12" s="44">
        <v>812944</v>
      </c>
      <c r="ES12" s="44">
        <v>154356</v>
      </c>
      <c r="ET12" s="44">
        <v>62262</v>
      </c>
      <c r="EU12" s="45">
        <v>73437365</v>
      </c>
      <c r="EV12" s="46">
        <v>4137000</v>
      </c>
      <c r="EW12" s="44">
        <v>4137000</v>
      </c>
      <c r="EX12" s="44">
        <v>0</v>
      </c>
      <c r="EY12" s="44">
        <v>74095</v>
      </c>
      <c r="EZ12" s="44">
        <v>67</v>
      </c>
      <c r="FA12" s="44">
        <v>5585</v>
      </c>
      <c r="FB12" s="45">
        <v>79747</v>
      </c>
      <c r="FC12" s="46">
        <v>16654</v>
      </c>
      <c r="FD12" s="44">
        <v>0</v>
      </c>
      <c r="FE12" s="44">
        <v>16654</v>
      </c>
      <c r="FF12" s="44">
        <v>12964</v>
      </c>
      <c r="FG12" s="44">
        <v>24387</v>
      </c>
      <c r="FH12" s="44">
        <v>4630</v>
      </c>
      <c r="FI12" s="44">
        <v>1867</v>
      </c>
      <c r="FJ12" s="44">
        <v>4277249</v>
      </c>
      <c r="FK12" s="47">
        <f t="shared" ref="FK12:FK37" si="4">EV12/EH12</f>
        <v>5.9988952288380595E-2</v>
      </c>
      <c r="FL12" s="46">
        <v>26531930</v>
      </c>
      <c r="FM12" s="44">
        <v>7451</v>
      </c>
      <c r="FN12" s="44">
        <v>0</v>
      </c>
      <c r="FO12" s="44">
        <v>26539381</v>
      </c>
      <c r="FP12" s="44">
        <v>0</v>
      </c>
      <c r="FQ12" s="44">
        <v>561128</v>
      </c>
      <c r="FR12" s="44">
        <v>0</v>
      </c>
      <c r="FS12" s="44">
        <v>44701</v>
      </c>
      <c r="FT12" s="45">
        <v>605829</v>
      </c>
      <c r="FU12" s="46">
        <v>17488</v>
      </c>
      <c r="FV12" s="44">
        <v>0</v>
      </c>
      <c r="FW12" s="44">
        <v>17488</v>
      </c>
      <c r="FX12" s="44">
        <v>351251</v>
      </c>
      <c r="FY12" s="44">
        <v>102486</v>
      </c>
      <c r="FZ12" s="44">
        <v>97789</v>
      </c>
      <c r="GA12" s="44">
        <v>11730</v>
      </c>
      <c r="GB12" s="45">
        <v>27725954</v>
      </c>
      <c r="GC12" s="46">
        <v>1592222</v>
      </c>
      <c r="GD12" s="44">
        <v>1592222</v>
      </c>
      <c r="GE12" s="44">
        <v>0</v>
      </c>
      <c r="GF12" s="44">
        <v>16833</v>
      </c>
      <c r="GG12" s="44">
        <v>0</v>
      </c>
      <c r="GH12" s="44">
        <v>1073</v>
      </c>
      <c r="GI12" s="45">
        <v>17906</v>
      </c>
      <c r="GJ12" s="46">
        <v>944</v>
      </c>
      <c r="GK12" s="44">
        <v>0</v>
      </c>
      <c r="GL12" s="44">
        <v>944</v>
      </c>
      <c r="GM12" s="44">
        <v>10537</v>
      </c>
      <c r="GN12" s="44">
        <v>3074</v>
      </c>
      <c r="GO12" s="44">
        <v>2933</v>
      </c>
      <c r="GP12" s="44">
        <v>352</v>
      </c>
      <c r="GQ12" s="44">
        <v>1627968</v>
      </c>
      <c r="GR12" s="47">
        <f t="shared" ref="GR12:GR37" si="5">GC12/FO12</f>
        <v>5.999469241577262E-2</v>
      </c>
      <c r="GS12" s="46">
        <v>174750466</v>
      </c>
      <c r="GT12" s="44">
        <v>0</v>
      </c>
      <c r="GU12" s="44">
        <v>188314</v>
      </c>
      <c r="GV12" s="44">
        <v>174938780</v>
      </c>
      <c r="GW12" s="44">
        <v>0</v>
      </c>
      <c r="GX12" s="44">
        <v>8617157</v>
      </c>
      <c r="GY12" s="44">
        <v>323812</v>
      </c>
      <c r="GZ12" s="44">
        <v>616265</v>
      </c>
      <c r="HA12" s="45">
        <v>9557234</v>
      </c>
      <c r="HB12" s="43">
        <v>313686</v>
      </c>
      <c r="HC12" s="44">
        <v>0</v>
      </c>
      <c r="HD12" s="44">
        <v>313686</v>
      </c>
      <c r="HE12" s="44">
        <v>21498975</v>
      </c>
      <c r="HF12" s="44">
        <v>10497620</v>
      </c>
      <c r="HG12" s="44">
        <v>839107</v>
      </c>
      <c r="HH12" s="44">
        <v>140518</v>
      </c>
      <c r="HI12" s="45">
        <v>217785920</v>
      </c>
      <c r="HJ12" s="46">
        <v>10502836</v>
      </c>
      <c r="HK12" s="44">
        <v>10502836</v>
      </c>
      <c r="HL12" s="44">
        <v>0</v>
      </c>
      <c r="HM12" s="44">
        <v>259419</v>
      </c>
      <c r="HN12" s="44">
        <v>9564</v>
      </c>
      <c r="HO12" s="44">
        <v>15954</v>
      </c>
      <c r="HP12" s="45">
        <v>284937</v>
      </c>
      <c r="HQ12" s="46">
        <v>16998</v>
      </c>
      <c r="HR12" s="44">
        <v>0</v>
      </c>
      <c r="HS12" s="44">
        <v>16998</v>
      </c>
      <c r="HT12" s="44">
        <v>647225</v>
      </c>
      <c r="HU12" s="44">
        <v>316030</v>
      </c>
      <c r="HV12" s="44">
        <v>25261</v>
      </c>
      <c r="HW12" s="44">
        <v>4230</v>
      </c>
      <c r="HX12" s="44">
        <v>11797517</v>
      </c>
      <c r="HY12" s="47">
        <f t="shared" ref="HY12:HY37" si="6">HJ12/GV12</f>
        <v>6.0037208445148642E-2</v>
      </c>
    </row>
    <row r="13" spans="1:233" s="22" customFormat="1" ht="12" customHeight="1" x14ac:dyDescent="0.2">
      <c r="A13" s="23">
        <v>2</v>
      </c>
      <c r="B13" s="24" t="s">
        <v>52</v>
      </c>
      <c r="C13" s="48">
        <v>65686934</v>
      </c>
      <c r="D13" s="49">
        <v>0</v>
      </c>
      <c r="E13" s="49">
        <v>0</v>
      </c>
      <c r="F13" s="49">
        <v>65686934</v>
      </c>
      <c r="G13" s="49">
        <v>0</v>
      </c>
      <c r="H13" s="49">
        <v>3381866</v>
      </c>
      <c r="I13" s="49">
        <v>0</v>
      </c>
      <c r="J13" s="49">
        <v>354209</v>
      </c>
      <c r="K13" s="50">
        <v>3736075</v>
      </c>
      <c r="L13" s="51">
        <v>25415</v>
      </c>
      <c r="M13" s="49">
        <v>259</v>
      </c>
      <c r="N13" s="49">
        <v>25674</v>
      </c>
      <c r="O13" s="49">
        <v>1480648</v>
      </c>
      <c r="P13" s="49">
        <v>212738</v>
      </c>
      <c r="Q13" s="49">
        <v>247888</v>
      </c>
      <c r="R13" s="49">
        <v>27950</v>
      </c>
      <c r="S13" s="50">
        <v>71417907</v>
      </c>
      <c r="T13" s="51">
        <v>3940860</v>
      </c>
      <c r="U13" s="49">
        <v>3940860</v>
      </c>
      <c r="V13" s="49">
        <v>0</v>
      </c>
      <c r="W13" s="49">
        <v>101456</v>
      </c>
      <c r="X13" s="49">
        <v>0</v>
      </c>
      <c r="Y13" s="49">
        <v>9712</v>
      </c>
      <c r="Z13" s="50">
        <v>111168</v>
      </c>
      <c r="AA13" s="51">
        <v>1372</v>
      </c>
      <c r="AB13" s="49">
        <v>8</v>
      </c>
      <c r="AC13" s="49">
        <v>1380</v>
      </c>
      <c r="AD13" s="49">
        <v>44419</v>
      </c>
      <c r="AE13" s="49">
        <v>6382</v>
      </c>
      <c r="AF13" s="49">
        <v>7437</v>
      </c>
      <c r="AG13" s="49">
        <v>838</v>
      </c>
      <c r="AH13" s="49">
        <v>4112484</v>
      </c>
      <c r="AI13" s="52">
        <f t="shared" si="0"/>
        <v>5.9994579743971613E-2</v>
      </c>
      <c r="AJ13" s="51">
        <v>209669098</v>
      </c>
      <c r="AK13" s="49">
        <v>0</v>
      </c>
      <c r="AL13" s="49">
        <v>13807</v>
      </c>
      <c r="AM13" s="49">
        <v>209682905</v>
      </c>
      <c r="AN13" s="49">
        <v>0</v>
      </c>
      <c r="AO13" s="49">
        <v>9456773</v>
      </c>
      <c r="AP13" s="49">
        <v>4244</v>
      </c>
      <c r="AQ13" s="49">
        <v>508567</v>
      </c>
      <c r="AR13" s="50">
        <v>9969584</v>
      </c>
      <c r="AS13" s="51">
        <v>115506</v>
      </c>
      <c r="AT13" s="49">
        <v>0</v>
      </c>
      <c r="AU13" s="49">
        <v>115506</v>
      </c>
      <c r="AV13" s="49">
        <v>7094779</v>
      </c>
      <c r="AW13" s="49">
        <v>5862876</v>
      </c>
      <c r="AX13" s="49">
        <v>719074</v>
      </c>
      <c r="AY13" s="49">
        <v>284629</v>
      </c>
      <c r="AZ13" s="50">
        <v>233729353</v>
      </c>
      <c r="BA13" s="51">
        <v>12580519</v>
      </c>
      <c r="BB13" s="49">
        <v>12580519</v>
      </c>
      <c r="BC13" s="49">
        <v>0</v>
      </c>
      <c r="BD13" s="49">
        <v>283703</v>
      </c>
      <c r="BE13" s="49">
        <v>102</v>
      </c>
      <c r="BF13" s="49">
        <v>13622</v>
      </c>
      <c r="BG13" s="50">
        <v>297427</v>
      </c>
      <c r="BH13" s="51">
        <v>6237</v>
      </c>
      <c r="BI13" s="49">
        <v>0</v>
      </c>
      <c r="BJ13" s="49">
        <v>6237</v>
      </c>
      <c r="BK13" s="49">
        <v>212843</v>
      </c>
      <c r="BL13" s="49">
        <v>175886</v>
      </c>
      <c r="BM13" s="49">
        <v>21572</v>
      </c>
      <c r="BN13" s="49">
        <v>8539</v>
      </c>
      <c r="BO13" s="49">
        <v>13303023</v>
      </c>
      <c r="BP13" s="52">
        <f t="shared" si="1"/>
        <v>5.9997828626038925E-2</v>
      </c>
      <c r="BQ13" s="51">
        <v>492556293</v>
      </c>
      <c r="BR13" s="49">
        <v>3427</v>
      </c>
      <c r="BS13" s="49">
        <v>13807</v>
      </c>
      <c r="BT13" s="49">
        <v>492573527</v>
      </c>
      <c r="BU13" s="49">
        <v>0</v>
      </c>
      <c r="BV13" s="49">
        <v>31204560</v>
      </c>
      <c r="BW13" s="49">
        <v>91382</v>
      </c>
      <c r="BX13" s="49">
        <v>5748554</v>
      </c>
      <c r="BY13" s="50">
        <v>37044496</v>
      </c>
      <c r="BZ13" s="51">
        <v>416274</v>
      </c>
      <c r="CA13" s="49">
        <v>259</v>
      </c>
      <c r="CB13" s="49">
        <v>416533</v>
      </c>
      <c r="CC13" s="49">
        <v>11304809</v>
      </c>
      <c r="CD13" s="49">
        <v>7829224</v>
      </c>
      <c r="CE13" s="49">
        <v>1256624</v>
      </c>
      <c r="CF13" s="49">
        <v>879316</v>
      </c>
      <c r="CG13" s="50">
        <v>551304529</v>
      </c>
      <c r="CH13" s="51">
        <v>29550126</v>
      </c>
      <c r="CI13" s="49">
        <v>29550126</v>
      </c>
      <c r="CJ13" s="49">
        <v>0</v>
      </c>
      <c r="CK13" s="49">
        <v>936135</v>
      </c>
      <c r="CL13" s="49">
        <v>2429</v>
      </c>
      <c r="CM13" s="49">
        <v>155707</v>
      </c>
      <c r="CN13" s="50">
        <v>1094271</v>
      </c>
      <c r="CO13" s="51">
        <v>22477</v>
      </c>
      <c r="CP13" s="49">
        <v>8</v>
      </c>
      <c r="CQ13" s="49">
        <v>22485</v>
      </c>
      <c r="CR13" s="49">
        <v>339144</v>
      </c>
      <c r="CS13" s="49">
        <v>234875</v>
      </c>
      <c r="CT13" s="49">
        <v>37700</v>
      </c>
      <c r="CU13" s="49">
        <v>26380</v>
      </c>
      <c r="CV13" s="49">
        <v>31304981</v>
      </c>
      <c r="CW13" s="52">
        <f t="shared" si="2"/>
        <v>5.9991299532424935E-2</v>
      </c>
      <c r="CX13" s="51">
        <v>36310489</v>
      </c>
      <c r="CY13" s="49">
        <v>0</v>
      </c>
      <c r="CZ13" s="49">
        <v>0</v>
      </c>
      <c r="DA13" s="49">
        <v>36310489</v>
      </c>
      <c r="DB13" s="49">
        <v>0</v>
      </c>
      <c r="DC13" s="49">
        <v>12871410</v>
      </c>
      <c r="DD13" s="49">
        <v>66139</v>
      </c>
      <c r="DE13" s="49">
        <v>3972380</v>
      </c>
      <c r="DF13" s="50">
        <v>16909929</v>
      </c>
      <c r="DG13" s="51">
        <v>139883</v>
      </c>
      <c r="DH13" s="49">
        <v>0</v>
      </c>
      <c r="DI13" s="49">
        <v>139883</v>
      </c>
      <c r="DJ13" s="49">
        <v>1346515</v>
      </c>
      <c r="DK13" s="49">
        <v>955533</v>
      </c>
      <c r="DL13" s="49">
        <v>115061</v>
      </c>
      <c r="DM13" s="49">
        <v>394868</v>
      </c>
      <c r="DN13" s="50">
        <v>56172278</v>
      </c>
      <c r="DO13" s="51">
        <v>2177193</v>
      </c>
      <c r="DP13" s="49">
        <v>2177193</v>
      </c>
      <c r="DQ13" s="49">
        <v>0</v>
      </c>
      <c r="DR13" s="49">
        <v>386142</v>
      </c>
      <c r="DS13" s="49">
        <v>1744</v>
      </c>
      <c r="DT13" s="49">
        <v>107646</v>
      </c>
      <c r="DU13" s="50">
        <v>495532</v>
      </c>
      <c r="DV13" s="51">
        <v>7553</v>
      </c>
      <c r="DW13" s="49">
        <v>0</v>
      </c>
      <c r="DX13" s="49">
        <v>7553</v>
      </c>
      <c r="DY13" s="49">
        <v>40396</v>
      </c>
      <c r="DZ13" s="49">
        <v>28666</v>
      </c>
      <c r="EA13" s="49">
        <v>3453</v>
      </c>
      <c r="EB13" s="49">
        <v>11846</v>
      </c>
      <c r="EC13" s="49">
        <v>2764639</v>
      </c>
      <c r="ED13" s="52">
        <f t="shared" si="3"/>
        <v>5.996044283512679E-2</v>
      </c>
      <c r="EE13" s="51">
        <v>180889772</v>
      </c>
      <c r="EF13" s="49">
        <v>3427</v>
      </c>
      <c r="EG13" s="49">
        <v>0</v>
      </c>
      <c r="EH13" s="49">
        <v>180893199</v>
      </c>
      <c r="EI13" s="49">
        <v>0</v>
      </c>
      <c r="EJ13" s="49">
        <v>5494511</v>
      </c>
      <c r="EK13" s="49">
        <v>20999</v>
      </c>
      <c r="EL13" s="49">
        <v>913398</v>
      </c>
      <c r="EM13" s="50">
        <v>6428908</v>
      </c>
      <c r="EN13" s="51">
        <v>135470</v>
      </c>
      <c r="EO13" s="49">
        <v>0</v>
      </c>
      <c r="EP13" s="49">
        <v>135470</v>
      </c>
      <c r="EQ13" s="49">
        <v>1382867</v>
      </c>
      <c r="ER13" s="49">
        <v>798077</v>
      </c>
      <c r="ES13" s="49">
        <v>174601</v>
      </c>
      <c r="ET13" s="49">
        <v>171869</v>
      </c>
      <c r="EU13" s="50">
        <v>189984991</v>
      </c>
      <c r="EV13" s="51">
        <v>10851554</v>
      </c>
      <c r="EW13" s="49">
        <v>10851554</v>
      </c>
      <c r="EX13" s="49">
        <v>0</v>
      </c>
      <c r="EY13" s="49">
        <v>164834</v>
      </c>
      <c r="EZ13" s="49">
        <v>583</v>
      </c>
      <c r="FA13" s="49">
        <v>24727</v>
      </c>
      <c r="FB13" s="50">
        <v>190144</v>
      </c>
      <c r="FC13" s="51">
        <v>7315</v>
      </c>
      <c r="FD13" s="49">
        <v>0</v>
      </c>
      <c r="FE13" s="49">
        <v>7315</v>
      </c>
      <c r="FF13" s="49">
        <v>41486</v>
      </c>
      <c r="FG13" s="49">
        <v>23941</v>
      </c>
      <c r="FH13" s="49">
        <v>5238</v>
      </c>
      <c r="FI13" s="49">
        <v>5157</v>
      </c>
      <c r="FJ13" s="49">
        <v>11124835</v>
      </c>
      <c r="FK13" s="52">
        <f t="shared" si="4"/>
        <v>5.998873401536782E-2</v>
      </c>
      <c r="FL13" s="51">
        <v>65686934</v>
      </c>
      <c r="FM13" s="49">
        <v>0</v>
      </c>
      <c r="FN13" s="49">
        <v>0</v>
      </c>
      <c r="FO13" s="49">
        <v>65686934</v>
      </c>
      <c r="FP13" s="49">
        <v>0</v>
      </c>
      <c r="FQ13" s="49">
        <v>3381866</v>
      </c>
      <c r="FR13" s="49">
        <v>0</v>
      </c>
      <c r="FS13" s="49">
        <v>354209</v>
      </c>
      <c r="FT13" s="50">
        <v>3736075</v>
      </c>
      <c r="FU13" s="51">
        <v>25415</v>
      </c>
      <c r="FV13" s="49">
        <v>259</v>
      </c>
      <c r="FW13" s="49">
        <v>25674</v>
      </c>
      <c r="FX13" s="49">
        <v>1480648</v>
      </c>
      <c r="FY13" s="49">
        <v>212738</v>
      </c>
      <c r="FZ13" s="49">
        <v>247888</v>
      </c>
      <c r="GA13" s="49">
        <v>27950</v>
      </c>
      <c r="GB13" s="50">
        <v>71417907</v>
      </c>
      <c r="GC13" s="51">
        <v>3940860</v>
      </c>
      <c r="GD13" s="49">
        <v>3940860</v>
      </c>
      <c r="GE13" s="49">
        <v>0</v>
      </c>
      <c r="GF13" s="49">
        <v>101456</v>
      </c>
      <c r="GG13" s="49">
        <v>0</v>
      </c>
      <c r="GH13" s="49">
        <v>9712</v>
      </c>
      <c r="GI13" s="50">
        <v>111168</v>
      </c>
      <c r="GJ13" s="51">
        <v>1372</v>
      </c>
      <c r="GK13" s="49">
        <v>8</v>
      </c>
      <c r="GL13" s="49">
        <v>1380</v>
      </c>
      <c r="GM13" s="49">
        <v>44419</v>
      </c>
      <c r="GN13" s="49">
        <v>6382</v>
      </c>
      <c r="GO13" s="49">
        <v>7437</v>
      </c>
      <c r="GP13" s="49">
        <v>838</v>
      </c>
      <c r="GQ13" s="49">
        <v>4112484</v>
      </c>
      <c r="GR13" s="52">
        <f t="shared" si="5"/>
        <v>5.9994579743971613E-2</v>
      </c>
      <c r="GS13" s="51">
        <v>209669098</v>
      </c>
      <c r="GT13" s="49">
        <v>0</v>
      </c>
      <c r="GU13" s="49">
        <v>13807</v>
      </c>
      <c r="GV13" s="49">
        <v>209682905</v>
      </c>
      <c r="GW13" s="49">
        <v>0</v>
      </c>
      <c r="GX13" s="49">
        <v>9456773</v>
      </c>
      <c r="GY13" s="49">
        <v>4244</v>
      </c>
      <c r="GZ13" s="49">
        <v>508567</v>
      </c>
      <c r="HA13" s="50">
        <v>9969584</v>
      </c>
      <c r="HB13" s="48">
        <v>115506</v>
      </c>
      <c r="HC13" s="49">
        <v>0</v>
      </c>
      <c r="HD13" s="49">
        <v>115506</v>
      </c>
      <c r="HE13" s="49">
        <v>7094779</v>
      </c>
      <c r="HF13" s="49">
        <v>5862876</v>
      </c>
      <c r="HG13" s="49">
        <v>719074</v>
      </c>
      <c r="HH13" s="49">
        <v>284629</v>
      </c>
      <c r="HI13" s="50">
        <v>233729353</v>
      </c>
      <c r="HJ13" s="51">
        <v>12580519</v>
      </c>
      <c r="HK13" s="49">
        <v>12580519</v>
      </c>
      <c r="HL13" s="49">
        <v>0</v>
      </c>
      <c r="HM13" s="49">
        <v>283703</v>
      </c>
      <c r="HN13" s="49">
        <v>102</v>
      </c>
      <c r="HO13" s="49">
        <v>13622</v>
      </c>
      <c r="HP13" s="50">
        <v>297427</v>
      </c>
      <c r="HQ13" s="51">
        <v>6237</v>
      </c>
      <c r="HR13" s="49">
        <v>0</v>
      </c>
      <c r="HS13" s="49">
        <v>6237</v>
      </c>
      <c r="HT13" s="49">
        <v>212843</v>
      </c>
      <c r="HU13" s="49">
        <v>175886</v>
      </c>
      <c r="HV13" s="49">
        <v>21572</v>
      </c>
      <c r="HW13" s="49">
        <v>8539</v>
      </c>
      <c r="HX13" s="49">
        <v>13303023</v>
      </c>
      <c r="HY13" s="52">
        <f t="shared" si="6"/>
        <v>5.9997828626038925E-2</v>
      </c>
    </row>
    <row r="14" spans="1:233" s="22" customFormat="1" ht="12" customHeight="1" x14ac:dyDescent="0.2">
      <c r="A14" s="25">
        <v>3</v>
      </c>
      <c r="B14" s="26" t="s">
        <v>53</v>
      </c>
      <c r="C14" s="53">
        <v>92260568</v>
      </c>
      <c r="D14" s="54">
        <v>0</v>
      </c>
      <c r="E14" s="54">
        <v>0</v>
      </c>
      <c r="F14" s="54">
        <v>92260568</v>
      </c>
      <c r="G14" s="54">
        <v>0</v>
      </c>
      <c r="H14" s="54">
        <v>3236063</v>
      </c>
      <c r="I14" s="54">
        <v>811</v>
      </c>
      <c r="J14" s="54">
        <v>162405</v>
      </c>
      <c r="K14" s="55">
        <v>3399279</v>
      </c>
      <c r="L14" s="56">
        <v>48738</v>
      </c>
      <c r="M14" s="54">
        <v>0</v>
      </c>
      <c r="N14" s="54">
        <v>48738</v>
      </c>
      <c r="O14" s="54">
        <v>2967889</v>
      </c>
      <c r="P14" s="54">
        <v>3341480</v>
      </c>
      <c r="Q14" s="54">
        <v>285412</v>
      </c>
      <c r="R14" s="54">
        <v>147964</v>
      </c>
      <c r="S14" s="55">
        <v>102451330</v>
      </c>
      <c r="T14" s="56">
        <v>5535148</v>
      </c>
      <c r="U14" s="54">
        <v>5535148</v>
      </c>
      <c r="V14" s="54">
        <v>0</v>
      </c>
      <c r="W14" s="54">
        <v>97082</v>
      </c>
      <c r="X14" s="54">
        <v>19</v>
      </c>
      <c r="Y14" s="54">
        <v>4352</v>
      </c>
      <c r="Z14" s="55">
        <v>101453</v>
      </c>
      <c r="AA14" s="56">
        <v>2632</v>
      </c>
      <c r="AB14" s="54">
        <v>0</v>
      </c>
      <c r="AC14" s="54">
        <v>2632</v>
      </c>
      <c r="AD14" s="54">
        <v>89037</v>
      </c>
      <c r="AE14" s="54">
        <v>100244</v>
      </c>
      <c r="AF14" s="54">
        <v>8562</v>
      </c>
      <c r="AG14" s="54">
        <v>4439</v>
      </c>
      <c r="AH14" s="54">
        <v>5841515</v>
      </c>
      <c r="AI14" s="57">
        <f t="shared" si="0"/>
        <v>5.9994731443665079E-2</v>
      </c>
      <c r="AJ14" s="56">
        <v>816853841</v>
      </c>
      <c r="AK14" s="54">
        <v>1937</v>
      </c>
      <c r="AL14" s="54">
        <v>53646</v>
      </c>
      <c r="AM14" s="54">
        <v>816909424</v>
      </c>
      <c r="AN14" s="54">
        <v>0</v>
      </c>
      <c r="AO14" s="54">
        <v>24132316</v>
      </c>
      <c r="AP14" s="54">
        <v>370829</v>
      </c>
      <c r="AQ14" s="54">
        <v>3496681</v>
      </c>
      <c r="AR14" s="55">
        <v>27999826</v>
      </c>
      <c r="AS14" s="56">
        <v>1807413</v>
      </c>
      <c r="AT14" s="54">
        <v>0</v>
      </c>
      <c r="AU14" s="54">
        <v>1807413</v>
      </c>
      <c r="AV14" s="54">
        <v>75458690</v>
      </c>
      <c r="AW14" s="54">
        <v>95798506</v>
      </c>
      <c r="AX14" s="54">
        <v>10362126</v>
      </c>
      <c r="AY14" s="54">
        <v>927525</v>
      </c>
      <c r="AZ14" s="55">
        <v>1029263510</v>
      </c>
      <c r="BA14" s="56">
        <v>49013479</v>
      </c>
      <c r="BB14" s="54">
        <v>49013479</v>
      </c>
      <c r="BC14" s="54">
        <v>0</v>
      </c>
      <c r="BD14" s="54">
        <v>723969</v>
      </c>
      <c r="BE14" s="54">
        <v>11005</v>
      </c>
      <c r="BF14" s="54">
        <v>99298</v>
      </c>
      <c r="BG14" s="55">
        <v>834272</v>
      </c>
      <c r="BH14" s="56">
        <v>97600</v>
      </c>
      <c r="BI14" s="54">
        <v>0</v>
      </c>
      <c r="BJ14" s="54">
        <v>97600</v>
      </c>
      <c r="BK14" s="54">
        <v>2263761</v>
      </c>
      <c r="BL14" s="54">
        <v>2873955</v>
      </c>
      <c r="BM14" s="54">
        <v>310864</v>
      </c>
      <c r="BN14" s="54">
        <v>27826</v>
      </c>
      <c r="BO14" s="54">
        <v>55421757</v>
      </c>
      <c r="BP14" s="57">
        <f t="shared" si="1"/>
        <v>5.9998670060635757E-2</v>
      </c>
      <c r="BQ14" s="56">
        <v>1191606771</v>
      </c>
      <c r="BR14" s="54">
        <v>7576</v>
      </c>
      <c r="BS14" s="54">
        <v>54235</v>
      </c>
      <c r="BT14" s="54">
        <v>1191668582</v>
      </c>
      <c r="BU14" s="54">
        <v>0</v>
      </c>
      <c r="BV14" s="54">
        <v>62175864</v>
      </c>
      <c r="BW14" s="54">
        <v>1052532</v>
      </c>
      <c r="BX14" s="54">
        <v>12508109</v>
      </c>
      <c r="BY14" s="55">
        <v>75736505</v>
      </c>
      <c r="BZ14" s="56">
        <v>2392370</v>
      </c>
      <c r="CA14" s="54">
        <v>0</v>
      </c>
      <c r="CB14" s="54">
        <v>2392370</v>
      </c>
      <c r="CC14" s="54">
        <v>101057703</v>
      </c>
      <c r="CD14" s="54">
        <v>120151970</v>
      </c>
      <c r="CE14" s="54">
        <v>11991888</v>
      </c>
      <c r="CF14" s="54">
        <v>1763616</v>
      </c>
      <c r="CG14" s="55">
        <v>1504762634</v>
      </c>
      <c r="CH14" s="56">
        <v>71493859</v>
      </c>
      <c r="CI14" s="54">
        <v>71493859</v>
      </c>
      <c r="CJ14" s="54">
        <v>0</v>
      </c>
      <c r="CK14" s="54">
        <v>1865275</v>
      </c>
      <c r="CL14" s="54">
        <v>30194</v>
      </c>
      <c r="CM14" s="54">
        <v>348078</v>
      </c>
      <c r="CN14" s="55">
        <v>2243547</v>
      </c>
      <c r="CO14" s="56">
        <v>129187</v>
      </c>
      <c r="CP14" s="54">
        <v>0</v>
      </c>
      <c r="CQ14" s="54">
        <v>129187</v>
      </c>
      <c r="CR14" s="54">
        <v>3031731</v>
      </c>
      <c r="CS14" s="54">
        <v>3604558</v>
      </c>
      <c r="CT14" s="54">
        <v>359757</v>
      </c>
      <c r="CU14" s="54">
        <v>52908</v>
      </c>
      <c r="CV14" s="54">
        <v>80915547</v>
      </c>
      <c r="CW14" s="57">
        <f t="shared" si="2"/>
        <v>5.9994750285360797E-2</v>
      </c>
      <c r="CX14" s="56">
        <v>51948135</v>
      </c>
      <c r="CY14" s="54">
        <v>1107</v>
      </c>
      <c r="CZ14" s="54">
        <v>589</v>
      </c>
      <c r="DA14" s="54">
        <v>51949831</v>
      </c>
      <c r="DB14" s="54">
        <v>0</v>
      </c>
      <c r="DC14" s="54">
        <v>22314477</v>
      </c>
      <c r="DD14" s="54">
        <v>502840</v>
      </c>
      <c r="DE14" s="54">
        <v>5940433</v>
      </c>
      <c r="DF14" s="55">
        <v>28757750</v>
      </c>
      <c r="DG14" s="56">
        <v>287123</v>
      </c>
      <c r="DH14" s="54">
        <v>0</v>
      </c>
      <c r="DI14" s="54">
        <v>287123</v>
      </c>
      <c r="DJ14" s="54">
        <v>16936856</v>
      </c>
      <c r="DK14" s="54">
        <v>14444796</v>
      </c>
      <c r="DL14" s="54">
        <v>749755</v>
      </c>
      <c r="DM14" s="54">
        <v>282444</v>
      </c>
      <c r="DN14" s="55">
        <v>113408555</v>
      </c>
      <c r="DO14" s="56">
        <v>3114877</v>
      </c>
      <c r="DP14" s="54">
        <v>3114877</v>
      </c>
      <c r="DQ14" s="54">
        <v>0</v>
      </c>
      <c r="DR14" s="54">
        <v>669435</v>
      </c>
      <c r="DS14" s="54">
        <v>14278</v>
      </c>
      <c r="DT14" s="54">
        <v>162300</v>
      </c>
      <c r="DU14" s="55">
        <v>846013</v>
      </c>
      <c r="DV14" s="56">
        <v>15504</v>
      </c>
      <c r="DW14" s="54">
        <v>0</v>
      </c>
      <c r="DX14" s="54">
        <v>15504</v>
      </c>
      <c r="DY14" s="54">
        <v>508105</v>
      </c>
      <c r="DZ14" s="54">
        <v>433343</v>
      </c>
      <c r="EA14" s="54">
        <v>22493</v>
      </c>
      <c r="EB14" s="54">
        <v>8473</v>
      </c>
      <c r="EC14" s="54">
        <v>4948808</v>
      </c>
      <c r="ED14" s="57">
        <f t="shared" si="3"/>
        <v>5.9959328837855125E-2</v>
      </c>
      <c r="EE14" s="56">
        <v>230544227</v>
      </c>
      <c r="EF14" s="54">
        <v>4532</v>
      </c>
      <c r="EG14" s="54">
        <v>0</v>
      </c>
      <c r="EH14" s="54">
        <v>230548759</v>
      </c>
      <c r="EI14" s="54">
        <v>0</v>
      </c>
      <c r="EJ14" s="54">
        <v>12493008</v>
      </c>
      <c r="EK14" s="54">
        <v>178052</v>
      </c>
      <c r="EL14" s="54">
        <v>2908590</v>
      </c>
      <c r="EM14" s="55">
        <v>15579650</v>
      </c>
      <c r="EN14" s="56">
        <v>249096</v>
      </c>
      <c r="EO14" s="54">
        <v>0</v>
      </c>
      <c r="EP14" s="54">
        <v>249096</v>
      </c>
      <c r="EQ14" s="54">
        <v>5694268</v>
      </c>
      <c r="ER14" s="54">
        <v>6567188</v>
      </c>
      <c r="ES14" s="54">
        <v>594595</v>
      </c>
      <c r="ET14" s="54">
        <v>405683</v>
      </c>
      <c r="EU14" s="55">
        <v>259639239</v>
      </c>
      <c r="EV14" s="56">
        <v>13830355</v>
      </c>
      <c r="EW14" s="54">
        <v>13830355</v>
      </c>
      <c r="EX14" s="54">
        <v>0</v>
      </c>
      <c r="EY14" s="54">
        <v>374789</v>
      </c>
      <c r="EZ14" s="54">
        <v>4892</v>
      </c>
      <c r="FA14" s="54">
        <v>82128</v>
      </c>
      <c r="FB14" s="55">
        <v>461809</v>
      </c>
      <c r="FC14" s="56">
        <v>13451</v>
      </c>
      <c r="FD14" s="54">
        <v>0</v>
      </c>
      <c r="FE14" s="54">
        <v>13451</v>
      </c>
      <c r="FF14" s="54">
        <v>170828</v>
      </c>
      <c r="FG14" s="54">
        <v>197016</v>
      </c>
      <c r="FH14" s="54">
        <v>17838</v>
      </c>
      <c r="FI14" s="54">
        <v>12170</v>
      </c>
      <c r="FJ14" s="54">
        <v>14703467</v>
      </c>
      <c r="FK14" s="57">
        <f t="shared" si="4"/>
        <v>5.9988850341198323E-2</v>
      </c>
      <c r="FL14" s="56">
        <v>92260568</v>
      </c>
      <c r="FM14" s="54">
        <v>0</v>
      </c>
      <c r="FN14" s="54">
        <v>0</v>
      </c>
      <c r="FO14" s="54">
        <v>92260568</v>
      </c>
      <c r="FP14" s="54">
        <v>0</v>
      </c>
      <c r="FQ14" s="54">
        <v>3236063</v>
      </c>
      <c r="FR14" s="54">
        <v>811</v>
      </c>
      <c r="FS14" s="54">
        <v>162405</v>
      </c>
      <c r="FT14" s="55">
        <v>3399279</v>
      </c>
      <c r="FU14" s="56">
        <v>48738</v>
      </c>
      <c r="FV14" s="54">
        <v>0</v>
      </c>
      <c r="FW14" s="54">
        <v>48738</v>
      </c>
      <c r="FX14" s="54">
        <v>2967889</v>
      </c>
      <c r="FY14" s="54">
        <v>3341480</v>
      </c>
      <c r="FZ14" s="54">
        <v>285412</v>
      </c>
      <c r="GA14" s="54">
        <v>147964</v>
      </c>
      <c r="GB14" s="55">
        <v>102451330</v>
      </c>
      <c r="GC14" s="56">
        <v>5535148</v>
      </c>
      <c r="GD14" s="54">
        <v>5535148</v>
      </c>
      <c r="GE14" s="54">
        <v>0</v>
      </c>
      <c r="GF14" s="54">
        <v>97082</v>
      </c>
      <c r="GG14" s="54">
        <v>19</v>
      </c>
      <c r="GH14" s="54">
        <v>4352</v>
      </c>
      <c r="GI14" s="55">
        <v>101453</v>
      </c>
      <c r="GJ14" s="56">
        <v>2632</v>
      </c>
      <c r="GK14" s="54">
        <v>0</v>
      </c>
      <c r="GL14" s="54">
        <v>2632</v>
      </c>
      <c r="GM14" s="54">
        <v>89037</v>
      </c>
      <c r="GN14" s="54">
        <v>100244</v>
      </c>
      <c r="GO14" s="54">
        <v>8562</v>
      </c>
      <c r="GP14" s="54">
        <v>4439</v>
      </c>
      <c r="GQ14" s="54">
        <v>5841515</v>
      </c>
      <c r="GR14" s="57">
        <f t="shared" si="5"/>
        <v>5.9994731443665079E-2</v>
      </c>
      <c r="GS14" s="56">
        <v>816853841</v>
      </c>
      <c r="GT14" s="54">
        <v>1937</v>
      </c>
      <c r="GU14" s="54">
        <v>53646</v>
      </c>
      <c r="GV14" s="54">
        <v>816909424</v>
      </c>
      <c r="GW14" s="54">
        <v>0</v>
      </c>
      <c r="GX14" s="54">
        <v>24132316</v>
      </c>
      <c r="GY14" s="54">
        <v>370829</v>
      </c>
      <c r="GZ14" s="54">
        <v>3496681</v>
      </c>
      <c r="HA14" s="55">
        <v>27999826</v>
      </c>
      <c r="HB14" s="53">
        <v>1807413</v>
      </c>
      <c r="HC14" s="54">
        <v>0</v>
      </c>
      <c r="HD14" s="54">
        <v>1807413</v>
      </c>
      <c r="HE14" s="54">
        <v>75458690</v>
      </c>
      <c r="HF14" s="54">
        <v>95798506</v>
      </c>
      <c r="HG14" s="54">
        <v>10362126</v>
      </c>
      <c r="HH14" s="54">
        <v>927525</v>
      </c>
      <c r="HI14" s="55">
        <v>1029263510</v>
      </c>
      <c r="HJ14" s="56">
        <v>49013479</v>
      </c>
      <c r="HK14" s="54">
        <v>49013479</v>
      </c>
      <c r="HL14" s="54">
        <v>0</v>
      </c>
      <c r="HM14" s="54">
        <v>723969</v>
      </c>
      <c r="HN14" s="54">
        <v>11005</v>
      </c>
      <c r="HO14" s="54">
        <v>99298</v>
      </c>
      <c r="HP14" s="55">
        <v>834272</v>
      </c>
      <c r="HQ14" s="56">
        <v>97600</v>
      </c>
      <c r="HR14" s="54">
        <v>0</v>
      </c>
      <c r="HS14" s="54">
        <v>97600</v>
      </c>
      <c r="HT14" s="54">
        <v>2263761</v>
      </c>
      <c r="HU14" s="54">
        <v>2873955</v>
      </c>
      <c r="HV14" s="54">
        <v>310864</v>
      </c>
      <c r="HW14" s="54">
        <v>27826</v>
      </c>
      <c r="HX14" s="54">
        <v>55421757</v>
      </c>
      <c r="HY14" s="57">
        <f t="shared" si="6"/>
        <v>5.9998670060635757E-2</v>
      </c>
    </row>
    <row r="15" spans="1:233" s="22" customFormat="1" ht="12" customHeight="1" x14ac:dyDescent="0.2">
      <c r="A15" s="23">
        <v>4</v>
      </c>
      <c r="B15" s="24" t="s">
        <v>54</v>
      </c>
      <c r="C15" s="48">
        <v>78460735</v>
      </c>
      <c r="D15" s="49">
        <v>0</v>
      </c>
      <c r="E15" s="49">
        <v>0</v>
      </c>
      <c r="F15" s="49">
        <v>78460735</v>
      </c>
      <c r="G15" s="49">
        <v>0</v>
      </c>
      <c r="H15" s="49">
        <v>2964562</v>
      </c>
      <c r="I15" s="49">
        <v>6432</v>
      </c>
      <c r="J15" s="49">
        <v>3834</v>
      </c>
      <c r="K15" s="50">
        <v>2974828</v>
      </c>
      <c r="L15" s="51">
        <v>23926</v>
      </c>
      <c r="M15" s="49">
        <v>0</v>
      </c>
      <c r="N15" s="49">
        <v>23926</v>
      </c>
      <c r="O15" s="49">
        <v>463394</v>
      </c>
      <c r="P15" s="49">
        <v>406330</v>
      </c>
      <c r="Q15" s="49">
        <v>200417</v>
      </c>
      <c r="R15" s="49">
        <v>90030</v>
      </c>
      <c r="S15" s="50">
        <v>82619660</v>
      </c>
      <c r="T15" s="51">
        <v>4707261</v>
      </c>
      <c r="U15" s="49">
        <v>4707261</v>
      </c>
      <c r="V15" s="49">
        <v>0</v>
      </c>
      <c r="W15" s="49">
        <v>88916</v>
      </c>
      <c r="X15" s="49">
        <v>154</v>
      </c>
      <c r="Y15" s="49">
        <v>92</v>
      </c>
      <c r="Z15" s="50">
        <v>89162</v>
      </c>
      <c r="AA15" s="51">
        <v>1292</v>
      </c>
      <c r="AB15" s="49">
        <v>0</v>
      </c>
      <c r="AC15" s="49">
        <v>1292</v>
      </c>
      <c r="AD15" s="49">
        <v>13902</v>
      </c>
      <c r="AE15" s="49">
        <v>12190</v>
      </c>
      <c r="AF15" s="49">
        <v>6013</v>
      </c>
      <c r="AG15" s="49">
        <v>2701</v>
      </c>
      <c r="AH15" s="49">
        <v>4832521</v>
      </c>
      <c r="AI15" s="52">
        <f t="shared" si="0"/>
        <v>5.9995117302941402E-2</v>
      </c>
      <c r="AJ15" s="51">
        <v>283411647</v>
      </c>
      <c r="AK15" s="49">
        <v>277</v>
      </c>
      <c r="AL15" s="49">
        <v>0</v>
      </c>
      <c r="AM15" s="49">
        <v>283411924</v>
      </c>
      <c r="AN15" s="49">
        <v>0</v>
      </c>
      <c r="AO15" s="49">
        <v>6362089</v>
      </c>
      <c r="AP15" s="49">
        <v>1036204</v>
      </c>
      <c r="AQ15" s="49">
        <v>259875</v>
      </c>
      <c r="AR15" s="50">
        <v>7658168</v>
      </c>
      <c r="AS15" s="51">
        <v>196675</v>
      </c>
      <c r="AT15" s="49">
        <v>0</v>
      </c>
      <c r="AU15" s="49">
        <v>196675</v>
      </c>
      <c r="AV15" s="49">
        <v>22668643</v>
      </c>
      <c r="AW15" s="49">
        <v>14783641</v>
      </c>
      <c r="AX15" s="49">
        <v>1606038</v>
      </c>
      <c r="AY15" s="49">
        <v>99567</v>
      </c>
      <c r="AZ15" s="50">
        <v>330424656</v>
      </c>
      <c r="BA15" s="51">
        <v>17004208</v>
      </c>
      <c r="BB15" s="49">
        <v>17004208</v>
      </c>
      <c r="BC15" s="49">
        <v>0</v>
      </c>
      <c r="BD15" s="49">
        <v>190811</v>
      </c>
      <c r="BE15" s="49">
        <v>30846</v>
      </c>
      <c r="BF15" s="49">
        <v>7071</v>
      </c>
      <c r="BG15" s="50">
        <v>228728</v>
      </c>
      <c r="BH15" s="51">
        <v>10620</v>
      </c>
      <c r="BI15" s="49">
        <v>0</v>
      </c>
      <c r="BJ15" s="49">
        <v>10620</v>
      </c>
      <c r="BK15" s="49">
        <v>680059</v>
      </c>
      <c r="BL15" s="49">
        <v>443509</v>
      </c>
      <c r="BM15" s="49">
        <v>48181</v>
      </c>
      <c r="BN15" s="49">
        <v>2987</v>
      </c>
      <c r="BO15" s="49">
        <v>18418292</v>
      </c>
      <c r="BP15" s="52">
        <f t="shared" si="1"/>
        <v>5.9998209531932044E-2</v>
      </c>
      <c r="BQ15" s="51">
        <v>730139960</v>
      </c>
      <c r="BR15" s="49">
        <v>4158</v>
      </c>
      <c r="BS15" s="49">
        <v>0</v>
      </c>
      <c r="BT15" s="49">
        <v>730144118</v>
      </c>
      <c r="BU15" s="49">
        <v>0</v>
      </c>
      <c r="BV15" s="49">
        <v>30382043</v>
      </c>
      <c r="BW15" s="49">
        <v>1240553</v>
      </c>
      <c r="BX15" s="49">
        <v>5494170</v>
      </c>
      <c r="BY15" s="50">
        <v>37116766</v>
      </c>
      <c r="BZ15" s="51">
        <v>745902</v>
      </c>
      <c r="CA15" s="49">
        <v>576</v>
      </c>
      <c r="CB15" s="49">
        <v>746478</v>
      </c>
      <c r="CC15" s="49">
        <v>32073243</v>
      </c>
      <c r="CD15" s="49">
        <v>18562344</v>
      </c>
      <c r="CE15" s="49">
        <v>2266061</v>
      </c>
      <c r="CF15" s="49">
        <v>476913</v>
      </c>
      <c r="CG15" s="50">
        <v>821385923</v>
      </c>
      <c r="CH15" s="51">
        <v>43801070</v>
      </c>
      <c r="CI15" s="49">
        <v>43801070</v>
      </c>
      <c r="CJ15" s="49">
        <v>0</v>
      </c>
      <c r="CK15" s="49">
        <v>911171</v>
      </c>
      <c r="CL15" s="49">
        <v>36426</v>
      </c>
      <c r="CM15" s="49">
        <v>146391</v>
      </c>
      <c r="CN15" s="50">
        <v>1093988</v>
      </c>
      <c r="CO15" s="51">
        <v>40278</v>
      </c>
      <c r="CP15" s="49">
        <v>17</v>
      </c>
      <c r="CQ15" s="49">
        <v>40295</v>
      </c>
      <c r="CR15" s="49">
        <v>962197</v>
      </c>
      <c r="CS15" s="49">
        <v>556872</v>
      </c>
      <c r="CT15" s="49">
        <v>67983</v>
      </c>
      <c r="CU15" s="49">
        <v>14306</v>
      </c>
      <c r="CV15" s="49">
        <v>46536711</v>
      </c>
      <c r="CW15" s="52">
        <f t="shared" si="2"/>
        <v>5.9989622487104662E-2</v>
      </c>
      <c r="CX15" s="51">
        <v>90213829</v>
      </c>
      <c r="CY15" s="49">
        <v>0</v>
      </c>
      <c r="CZ15" s="49">
        <v>0</v>
      </c>
      <c r="DA15" s="49">
        <v>90213829</v>
      </c>
      <c r="DB15" s="49">
        <v>0</v>
      </c>
      <c r="DC15" s="49">
        <v>13732694</v>
      </c>
      <c r="DD15" s="49">
        <v>162921</v>
      </c>
      <c r="DE15" s="49">
        <v>4635103</v>
      </c>
      <c r="DF15" s="50">
        <v>18530718</v>
      </c>
      <c r="DG15" s="51">
        <v>383408</v>
      </c>
      <c r="DH15" s="49">
        <v>576</v>
      </c>
      <c r="DI15" s="49">
        <v>383984</v>
      </c>
      <c r="DJ15" s="49">
        <v>2179401</v>
      </c>
      <c r="DK15" s="49">
        <v>1668121</v>
      </c>
      <c r="DL15" s="49">
        <v>217398</v>
      </c>
      <c r="DM15" s="49">
        <v>131876</v>
      </c>
      <c r="DN15" s="50">
        <v>113325327</v>
      </c>
      <c r="DO15" s="51">
        <v>5409229</v>
      </c>
      <c r="DP15" s="49">
        <v>5409229</v>
      </c>
      <c r="DQ15" s="49">
        <v>0</v>
      </c>
      <c r="DR15" s="49">
        <v>411832</v>
      </c>
      <c r="DS15" s="49">
        <v>4498</v>
      </c>
      <c r="DT15" s="49">
        <v>123935</v>
      </c>
      <c r="DU15" s="50">
        <v>540265</v>
      </c>
      <c r="DV15" s="51">
        <v>20704</v>
      </c>
      <c r="DW15" s="49">
        <v>17</v>
      </c>
      <c r="DX15" s="49">
        <v>20721</v>
      </c>
      <c r="DY15" s="49">
        <v>65382</v>
      </c>
      <c r="DZ15" s="49">
        <v>50044</v>
      </c>
      <c r="EA15" s="49">
        <v>6522</v>
      </c>
      <c r="EB15" s="49">
        <v>3956</v>
      </c>
      <c r="EC15" s="49">
        <v>6096119</v>
      </c>
      <c r="ED15" s="52">
        <f t="shared" si="3"/>
        <v>5.9960086607120953E-2</v>
      </c>
      <c r="EE15" s="51">
        <v>278053749</v>
      </c>
      <c r="EF15" s="49">
        <v>3881</v>
      </c>
      <c r="EG15" s="49">
        <v>0</v>
      </c>
      <c r="EH15" s="49">
        <v>278057630</v>
      </c>
      <c r="EI15" s="49">
        <v>0</v>
      </c>
      <c r="EJ15" s="49">
        <v>7322698</v>
      </c>
      <c r="EK15" s="49">
        <v>34996</v>
      </c>
      <c r="EL15" s="49">
        <v>595358</v>
      </c>
      <c r="EM15" s="50">
        <v>7953052</v>
      </c>
      <c r="EN15" s="51">
        <v>141893</v>
      </c>
      <c r="EO15" s="49">
        <v>0</v>
      </c>
      <c r="EP15" s="49">
        <v>141893</v>
      </c>
      <c r="EQ15" s="49">
        <v>6761805</v>
      </c>
      <c r="ER15" s="49">
        <v>1704252</v>
      </c>
      <c r="ES15" s="49">
        <v>242208</v>
      </c>
      <c r="ET15" s="49">
        <v>155440</v>
      </c>
      <c r="EU15" s="50">
        <v>295016280</v>
      </c>
      <c r="EV15" s="51">
        <v>16680372</v>
      </c>
      <c r="EW15" s="49">
        <v>16680372</v>
      </c>
      <c r="EX15" s="49">
        <v>0</v>
      </c>
      <c r="EY15" s="49">
        <v>219612</v>
      </c>
      <c r="EZ15" s="49">
        <v>928</v>
      </c>
      <c r="FA15" s="49">
        <v>15293</v>
      </c>
      <c r="FB15" s="50">
        <v>235833</v>
      </c>
      <c r="FC15" s="51">
        <v>7662</v>
      </c>
      <c r="FD15" s="49">
        <v>0</v>
      </c>
      <c r="FE15" s="49">
        <v>7662</v>
      </c>
      <c r="FF15" s="49">
        <v>202854</v>
      </c>
      <c r="FG15" s="49">
        <v>51129</v>
      </c>
      <c r="FH15" s="49">
        <v>7267</v>
      </c>
      <c r="FI15" s="49">
        <v>4662</v>
      </c>
      <c r="FJ15" s="49">
        <v>17189779</v>
      </c>
      <c r="FK15" s="52">
        <f t="shared" si="4"/>
        <v>5.9988902300577039E-2</v>
      </c>
      <c r="FL15" s="51">
        <v>78460735</v>
      </c>
      <c r="FM15" s="49">
        <v>0</v>
      </c>
      <c r="FN15" s="49">
        <v>0</v>
      </c>
      <c r="FO15" s="49">
        <v>78460735</v>
      </c>
      <c r="FP15" s="49">
        <v>0</v>
      </c>
      <c r="FQ15" s="49">
        <v>2964562</v>
      </c>
      <c r="FR15" s="49">
        <v>6432</v>
      </c>
      <c r="FS15" s="49">
        <v>3834</v>
      </c>
      <c r="FT15" s="50">
        <v>2974828</v>
      </c>
      <c r="FU15" s="51">
        <v>23926</v>
      </c>
      <c r="FV15" s="49">
        <v>0</v>
      </c>
      <c r="FW15" s="49">
        <v>23926</v>
      </c>
      <c r="FX15" s="49">
        <v>463394</v>
      </c>
      <c r="FY15" s="49">
        <v>406330</v>
      </c>
      <c r="FZ15" s="49">
        <v>200417</v>
      </c>
      <c r="GA15" s="49">
        <v>90030</v>
      </c>
      <c r="GB15" s="50">
        <v>82619660</v>
      </c>
      <c r="GC15" s="51">
        <v>4707261</v>
      </c>
      <c r="GD15" s="49">
        <v>4707261</v>
      </c>
      <c r="GE15" s="49">
        <v>0</v>
      </c>
      <c r="GF15" s="49">
        <v>88916</v>
      </c>
      <c r="GG15" s="49">
        <v>154</v>
      </c>
      <c r="GH15" s="49">
        <v>92</v>
      </c>
      <c r="GI15" s="50">
        <v>89162</v>
      </c>
      <c r="GJ15" s="51">
        <v>1292</v>
      </c>
      <c r="GK15" s="49">
        <v>0</v>
      </c>
      <c r="GL15" s="49">
        <v>1292</v>
      </c>
      <c r="GM15" s="49">
        <v>13902</v>
      </c>
      <c r="GN15" s="49">
        <v>12190</v>
      </c>
      <c r="GO15" s="49">
        <v>6013</v>
      </c>
      <c r="GP15" s="49">
        <v>2701</v>
      </c>
      <c r="GQ15" s="49">
        <v>4832521</v>
      </c>
      <c r="GR15" s="52">
        <f t="shared" si="5"/>
        <v>5.9995117302941402E-2</v>
      </c>
      <c r="GS15" s="51">
        <v>283411647</v>
      </c>
      <c r="GT15" s="49">
        <v>277</v>
      </c>
      <c r="GU15" s="49">
        <v>0</v>
      </c>
      <c r="GV15" s="49">
        <v>283411924</v>
      </c>
      <c r="GW15" s="49">
        <v>0</v>
      </c>
      <c r="GX15" s="49">
        <v>6362089</v>
      </c>
      <c r="GY15" s="49">
        <v>1036204</v>
      </c>
      <c r="GZ15" s="49">
        <v>259875</v>
      </c>
      <c r="HA15" s="50">
        <v>7658168</v>
      </c>
      <c r="HB15" s="48">
        <v>196675</v>
      </c>
      <c r="HC15" s="49">
        <v>0</v>
      </c>
      <c r="HD15" s="49">
        <v>196675</v>
      </c>
      <c r="HE15" s="49">
        <v>22668643</v>
      </c>
      <c r="HF15" s="49">
        <v>14783641</v>
      </c>
      <c r="HG15" s="49">
        <v>1606038</v>
      </c>
      <c r="HH15" s="49">
        <v>99567</v>
      </c>
      <c r="HI15" s="50">
        <v>330424656</v>
      </c>
      <c r="HJ15" s="51">
        <v>17004208</v>
      </c>
      <c r="HK15" s="49">
        <v>17004208</v>
      </c>
      <c r="HL15" s="49">
        <v>0</v>
      </c>
      <c r="HM15" s="49">
        <v>190811</v>
      </c>
      <c r="HN15" s="49">
        <v>30846</v>
      </c>
      <c r="HO15" s="49">
        <v>7071</v>
      </c>
      <c r="HP15" s="50">
        <v>228728</v>
      </c>
      <c r="HQ15" s="51">
        <v>10620</v>
      </c>
      <c r="HR15" s="49">
        <v>0</v>
      </c>
      <c r="HS15" s="49">
        <v>10620</v>
      </c>
      <c r="HT15" s="49">
        <v>680059</v>
      </c>
      <c r="HU15" s="49">
        <v>443509</v>
      </c>
      <c r="HV15" s="49">
        <v>48181</v>
      </c>
      <c r="HW15" s="49">
        <v>2987</v>
      </c>
      <c r="HX15" s="49">
        <v>18418292</v>
      </c>
      <c r="HY15" s="52">
        <f t="shared" si="6"/>
        <v>5.9998209531932044E-2</v>
      </c>
    </row>
    <row r="16" spans="1:233" s="22" customFormat="1" ht="12" customHeight="1" x14ac:dyDescent="0.2">
      <c r="A16" s="25">
        <v>5</v>
      </c>
      <c r="B16" s="26" t="s">
        <v>55</v>
      </c>
      <c r="C16" s="53">
        <v>68237927</v>
      </c>
      <c r="D16" s="54">
        <v>0</v>
      </c>
      <c r="E16" s="54">
        <v>0</v>
      </c>
      <c r="F16" s="54">
        <v>68237927</v>
      </c>
      <c r="G16" s="54">
        <v>0</v>
      </c>
      <c r="H16" s="54">
        <v>1434416</v>
      </c>
      <c r="I16" s="54">
        <v>0</v>
      </c>
      <c r="J16" s="54">
        <v>34204</v>
      </c>
      <c r="K16" s="55">
        <v>1468620</v>
      </c>
      <c r="L16" s="56">
        <v>55050</v>
      </c>
      <c r="M16" s="54">
        <v>0</v>
      </c>
      <c r="N16" s="54">
        <v>55050</v>
      </c>
      <c r="O16" s="54">
        <v>5464951</v>
      </c>
      <c r="P16" s="54">
        <v>839449</v>
      </c>
      <c r="Q16" s="54">
        <v>128064</v>
      </c>
      <c r="R16" s="54">
        <v>47587</v>
      </c>
      <c r="S16" s="55">
        <v>76241648</v>
      </c>
      <c r="T16" s="56">
        <v>4093904</v>
      </c>
      <c r="U16" s="54">
        <v>4093904</v>
      </c>
      <c r="V16" s="54">
        <v>0</v>
      </c>
      <c r="W16" s="54">
        <v>43032</v>
      </c>
      <c r="X16" s="54">
        <v>0</v>
      </c>
      <c r="Y16" s="54">
        <v>821</v>
      </c>
      <c r="Z16" s="55">
        <v>43853</v>
      </c>
      <c r="AA16" s="56">
        <v>2973</v>
      </c>
      <c r="AB16" s="54">
        <v>0</v>
      </c>
      <c r="AC16" s="54">
        <v>2973</v>
      </c>
      <c r="AD16" s="54">
        <v>163949</v>
      </c>
      <c r="AE16" s="54">
        <v>25183</v>
      </c>
      <c r="AF16" s="54">
        <v>3842</v>
      </c>
      <c r="AG16" s="54">
        <v>1428</v>
      </c>
      <c r="AH16" s="54">
        <v>4335132</v>
      </c>
      <c r="AI16" s="57">
        <f t="shared" si="0"/>
        <v>5.9994554054961256E-2</v>
      </c>
      <c r="AJ16" s="56">
        <v>237915970</v>
      </c>
      <c r="AK16" s="54">
        <v>236</v>
      </c>
      <c r="AL16" s="54">
        <v>40941</v>
      </c>
      <c r="AM16" s="54">
        <v>237957147</v>
      </c>
      <c r="AN16" s="54">
        <v>0</v>
      </c>
      <c r="AO16" s="54">
        <v>3703853</v>
      </c>
      <c r="AP16" s="54">
        <v>6970</v>
      </c>
      <c r="AQ16" s="54">
        <v>19532</v>
      </c>
      <c r="AR16" s="55">
        <v>3730355</v>
      </c>
      <c r="AS16" s="56">
        <v>107976</v>
      </c>
      <c r="AT16" s="54">
        <v>0</v>
      </c>
      <c r="AU16" s="54">
        <v>107976</v>
      </c>
      <c r="AV16" s="54">
        <v>10437764</v>
      </c>
      <c r="AW16" s="54">
        <v>7919218</v>
      </c>
      <c r="AX16" s="54">
        <v>709957</v>
      </c>
      <c r="AY16" s="54">
        <v>52205</v>
      </c>
      <c r="AZ16" s="55">
        <v>260914622</v>
      </c>
      <c r="BA16" s="56">
        <v>14276964</v>
      </c>
      <c r="BB16" s="54">
        <v>14276964</v>
      </c>
      <c r="BC16" s="54">
        <v>0</v>
      </c>
      <c r="BD16" s="54">
        <v>111116</v>
      </c>
      <c r="BE16" s="54">
        <v>167</v>
      </c>
      <c r="BF16" s="54">
        <v>469</v>
      </c>
      <c r="BG16" s="55">
        <v>111752</v>
      </c>
      <c r="BH16" s="56">
        <v>5831</v>
      </c>
      <c r="BI16" s="54">
        <v>0</v>
      </c>
      <c r="BJ16" s="54">
        <v>5831</v>
      </c>
      <c r="BK16" s="54">
        <v>313133</v>
      </c>
      <c r="BL16" s="54">
        <v>237386</v>
      </c>
      <c r="BM16" s="54">
        <v>21296</v>
      </c>
      <c r="BN16" s="54">
        <v>1566</v>
      </c>
      <c r="BO16" s="54">
        <v>14967928</v>
      </c>
      <c r="BP16" s="57">
        <f t="shared" si="1"/>
        <v>5.9998046623075375E-2</v>
      </c>
      <c r="BQ16" s="56">
        <v>561731870</v>
      </c>
      <c r="BR16" s="54">
        <v>1595</v>
      </c>
      <c r="BS16" s="54">
        <v>40941</v>
      </c>
      <c r="BT16" s="54">
        <v>561774406</v>
      </c>
      <c r="BU16" s="54">
        <v>0</v>
      </c>
      <c r="BV16" s="54">
        <v>20619050</v>
      </c>
      <c r="BW16" s="54">
        <v>199940</v>
      </c>
      <c r="BX16" s="54">
        <v>2264970</v>
      </c>
      <c r="BY16" s="55">
        <v>23083960</v>
      </c>
      <c r="BZ16" s="56">
        <v>638397</v>
      </c>
      <c r="CA16" s="54">
        <v>0</v>
      </c>
      <c r="CB16" s="54">
        <v>638397</v>
      </c>
      <c r="CC16" s="54">
        <v>18565035</v>
      </c>
      <c r="CD16" s="54">
        <v>12597402</v>
      </c>
      <c r="CE16" s="54">
        <v>1244778</v>
      </c>
      <c r="CF16" s="54">
        <v>341370</v>
      </c>
      <c r="CG16" s="55">
        <v>618245348</v>
      </c>
      <c r="CH16" s="56">
        <v>33701146</v>
      </c>
      <c r="CI16" s="54">
        <v>33701146</v>
      </c>
      <c r="CJ16" s="54">
        <v>0</v>
      </c>
      <c r="CK16" s="54">
        <v>618561</v>
      </c>
      <c r="CL16" s="54">
        <v>5638</v>
      </c>
      <c r="CM16" s="54">
        <v>58637</v>
      </c>
      <c r="CN16" s="55">
        <v>682836</v>
      </c>
      <c r="CO16" s="56">
        <v>34474</v>
      </c>
      <c r="CP16" s="54">
        <v>0</v>
      </c>
      <c r="CQ16" s="54">
        <v>34474</v>
      </c>
      <c r="CR16" s="54">
        <v>556951</v>
      </c>
      <c r="CS16" s="54">
        <v>377730</v>
      </c>
      <c r="CT16" s="54">
        <v>37340</v>
      </c>
      <c r="CU16" s="54">
        <v>10241</v>
      </c>
      <c r="CV16" s="54">
        <v>35400718</v>
      </c>
      <c r="CW16" s="57">
        <f t="shared" si="2"/>
        <v>5.9990532925773769E-2</v>
      </c>
      <c r="CX16" s="56">
        <v>52279304</v>
      </c>
      <c r="CY16" s="54">
        <v>903</v>
      </c>
      <c r="CZ16" s="54">
        <v>0</v>
      </c>
      <c r="DA16" s="54">
        <v>52280207</v>
      </c>
      <c r="DB16" s="54">
        <v>0</v>
      </c>
      <c r="DC16" s="54">
        <v>10359687</v>
      </c>
      <c r="DD16" s="54">
        <v>31946</v>
      </c>
      <c r="DE16" s="54">
        <v>1880586</v>
      </c>
      <c r="DF16" s="55">
        <v>12272219</v>
      </c>
      <c r="DG16" s="56">
        <v>255755</v>
      </c>
      <c r="DH16" s="54">
        <v>0</v>
      </c>
      <c r="DI16" s="54">
        <v>255755</v>
      </c>
      <c r="DJ16" s="54">
        <v>1668880</v>
      </c>
      <c r="DK16" s="54">
        <v>3003242</v>
      </c>
      <c r="DL16" s="54">
        <v>210181</v>
      </c>
      <c r="DM16" s="54">
        <v>131221</v>
      </c>
      <c r="DN16" s="55">
        <v>69821705</v>
      </c>
      <c r="DO16" s="56">
        <v>3134674</v>
      </c>
      <c r="DP16" s="54">
        <v>3134674</v>
      </c>
      <c r="DQ16" s="54">
        <v>0</v>
      </c>
      <c r="DR16" s="54">
        <v>310781</v>
      </c>
      <c r="DS16" s="54">
        <v>808</v>
      </c>
      <c r="DT16" s="54">
        <v>48736</v>
      </c>
      <c r="DU16" s="55">
        <v>360325</v>
      </c>
      <c r="DV16" s="56">
        <v>13810</v>
      </c>
      <c r="DW16" s="54">
        <v>0</v>
      </c>
      <c r="DX16" s="54">
        <v>13810</v>
      </c>
      <c r="DY16" s="54">
        <v>50066</v>
      </c>
      <c r="DZ16" s="54">
        <v>90096</v>
      </c>
      <c r="EA16" s="54">
        <v>6305</v>
      </c>
      <c r="EB16" s="54">
        <v>3936</v>
      </c>
      <c r="EC16" s="54">
        <v>3659212</v>
      </c>
      <c r="ED16" s="57">
        <f t="shared" si="3"/>
        <v>5.9959096948487597E-2</v>
      </c>
      <c r="EE16" s="56">
        <v>203298669</v>
      </c>
      <c r="EF16" s="54">
        <v>456</v>
      </c>
      <c r="EG16" s="54">
        <v>0</v>
      </c>
      <c r="EH16" s="54">
        <v>203299125</v>
      </c>
      <c r="EI16" s="54">
        <v>0</v>
      </c>
      <c r="EJ16" s="54">
        <v>5121094</v>
      </c>
      <c r="EK16" s="54">
        <v>161024</v>
      </c>
      <c r="EL16" s="54">
        <v>330648</v>
      </c>
      <c r="EM16" s="55">
        <v>5612766</v>
      </c>
      <c r="EN16" s="56">
        <v>219616</v>
      </c>
      <c r="EO16" s="54">
        <v>0</v>
      </c>
      <c r="EP16" s="54">
        <v>219616</v>
      </c>
      <c r="EQ16" s="54">
        <v>993440</v>
      </c>
      <c r="ER16" s="54">
        <v>835493</v>
      </c>
      <c r="ES16" s="54">
        <v>196576</v>
      </c>
      <c r="ET16" s="54">
        <v>110357</v>
      </c>
      <c r="EU16" s="55">
        <v>211267373</v>
      </c>
      <c r="EV16" s="56">
        <v>12195604</v>
      </c>
      <c r="EW16" s="54">
        <v>12195604</v>
      </c>
      <c r="EX16" s="54">
        <v>0</v>
      </c>
      <c r="EY16" s="54">
        <v>153632</v>
      </c>
      <c r="EZ16" s="54">
        <v>4663</v>
      </c>
      <c r="FA16" s="54">
        <v>8611</v>
      </c>
      <c r="FB16" s="55">
        <v>166906</v>
      </c>
      <c r="FC16" s="56">
        <v>11860</v>
      </c>
      <c r="FD16" s="54">
        <v>0</v>
      </c>
      <c r="FE16" s="54">
        <v>11860</v>
      </c>
      <c r="FF16" s="54">
        <v>29803</v>
      </c>
      <c r="FG16" s="54">
        <v>25065</v>
      </c>
      <c r="FH16" s="54">
        <v>5897</v>
      </c>
      <c r="FI16" s="54">
        <v>3311</v>
      </c>
      <c r="FJ16" s="54">
        <v>12438446</v>
      </c>
      <c r="FK16" s="57">
        <f t="shared" si="4"/>
        <v>5.9988472650829169E-2</v>
      </c>
      <c r="FL16" s="56">
        <v>68237927</v>
      </c>
      <c r="FM16" s="54">
        <v>0</v>
      </c>
      <c r="FN16" s="54">
        <v>0</v>
      </c>
      <c r="FO16" s="54">
        <v>68237927</v>
      </c>
      <c r="FP16" s="54">
        <v>0</v>
      </c>
      <c r="FQ16" s="54">
        <v>1434416</v>
      </c>
      <c r="FR16" s="54">
        <v>0</v>
      </c>
      <c r="FS16" s="54">
        <v>34204</v>
      </c>
      <c r="FT16" s="55">
        <v>1468620</v>
      </c>
      <c r="FU16" s="56">
        <v>55050</v>
      </c>
      <c r="FV16" s="54">
        <v>0</v>
      </c>
      <c r="FW16" s="54">
        <v>55050</v>
      </c>
      <c r="FX16" s="54">
        <v>5464951</v>
      </c>
      <c r="FY16" s="54">
        <v>839449</v>
      </c>
      <c r="FZ16" s="54">
        <v>128064</v>
      </c>
      <c r="GA16" s="54">
        <v>47587</v>
      </c>
      <c r="GB16" s="55">
        <v>76241648</v>
      </c>
      <c r="GC16" s="56">
        <v>4093904</v>
      </c>
      <c r="GD16" s="54">
        <v>4093904</v>
      </c>
      <c r="GE16" s="54">
        <v>0</v>
      </c>
      <c r="GF16" s="54">
        <v>43032</v>
      </c>
      <c r="GG16" s="54">
        <v>0</v>
      </c>
      <c r="GH16" s="54">
        <v>821</v>
      </c>
      <c r="GI16" s="55">
        <v>43853</v>
      </c>
      <c r="GJ16" s="56">
        <v>2973</v>
      </c>
      <c r="GK16" s="54">
        <v>0</v>
      </c>
      <c r="GL16" s="54">
        <v>2973</v>
      </c>
      <c r="GM16" s="54">
        <v>163949</v>
      </c>
      <c r="GN16" s="54">
        <v>25183</v>
      </c>
      <c r="GO16" s="54">
        <v>3842</v>
      </c>
      <c r="GP16" s="54">
        <v>1428</v>
      </c>
      <c r="GQ16" s="54">
        <v>4335132</v>
      </c>
      <c r="GR16" s="57">
        <f t="shared" si="5"/>
        <v>5.9994554054961256E-2</v>
      </c>
      <c r="GS16" s="56">
        <v>237915970</v>
      </c>
      <c r="GT16" s="54">
        <v>236</v>
      </c>
      <c r="GU16" s="54">
        <v>40941</v>
      </c>
      <c r="GV16" s="54">
        <v>237957147</v>
      </c>
      <c r="GW16" s="54">
        <v>0</v>
      </c>
      <c r="GX16" s="54">
        <v>3703853</v>
      </c>
      <c r="GY16" s="54">
        <v>6970</v>
      </c>
      <c r="GZ16" s="54">
        <v>19532</v>
      </c>
      <c r="HA16" s="55">
        <v>3730355</v>
      </c>
      <c r="HB16" s="53">
        <v>107976</v>
      </c>
      <c r="HC16" s="54">
        <v>0</v>
      </c>
      <c r="HD16" s="54">
        <v>107976</v>
      </c>
      <c r="HE16" s="54">
        <v>10437764</v>
      </c>
      <c r="HF16" s="54">
        <v>7919218</v>
      </c>
      <c r="HG16" s="54">
        <v>709957</v>
      </c>
      <c r="HH16" s="54">
        <v>52205</v>
      </c>
      <c r="HI16" s="55">
        <v>260914622</v>
      </c>
      <c r="HJ16" s="56">
        <v>14276964</v>
      </c>
      <c r="HK16" s="54">
        <v>14276964</v>
      </c>
      <c r="HL16" s="54">
        <v>0</v>
      </c>
      <c r="HM16" s="54">
        <v>111116</v>
      </c>
      <c r="HN16" s="54">
        <v>167</v>
      </c>
      <c r="HO16" s="54">
        <v>469</v>
      </c>
      <c r="HP16" s="55">
        <v>111752</v>
      </c>
      <c r="HQ16" s="56">
        <v>5831</v>
      </c>
      <c r="HR16" s="54">
        <v>0</v>
      </c>
      <c r="HS16" s="54">
        <v>5831</v>
      </c>
      <c r="HT16" s="54">
        <v>313133</v>
      </c>
      <c r="HU16" s="54">
        <v>237386</v>
      </c>
      <c r="HV16" s="54">
        <v>21296</v>
      </c>
      <c r="HW16" s="54">
        <v>1566</v>
      </c>
      <c r="HX16" s="54">
        <v>14967928</v>
      </c>
      <c r="HY16" s="57">
        <f t="shared" si="6"/>
        <v>5.9998046623075375E-2</v>
      </c>
    </row>
    <row r="17" spans="1:233" s="22" customFormat="1" ht="12" customHeight="1" x14ac:dyDescent="0.2">
      <c r="A17" s="23">
        <v>6</v>
      </c>
      <c r="B17" s="24" t="s">
        <v>56</v>
      </c>
      <c r="C17" s="48">
        <v>32977819</v>
      </c>
      <c r="D17" s="49">
        <v>0</v>
      </c>
      <c r="E17" s="49">
        <v>0</v>
      </c>
      <c r="F17" s="49">
        <v>32977819</v>
      </c>
      <c r="G17" s="49">
        <v>0</v>
      </c>
      <c r="H17" s="49">
        <v>1109731</v>
      </c>
      <c r="I17" s="49">
        <v>0</v>
      </c>
      <c r="J17" s="49">
        <v>105814</v>
      </c>
      <c r="K17" s="50">
        <v>1215545</v>
      </c>
      <c r="L17" s="51">
        <v>16530</v>
      </c>
      <c r="M17" s="49">
        <v>0</v>
      </c>
      <c r="N17" s="49">
        <v>16530</v>
      </c>
      <c r="O17" s="49">
        <v>54964</v>
      </c>
      <c r="P17" s="49">
        <v>407956</v>
      </c>
      <c r="Q17" s="49">
        <v>31597</v>
      </c>
      <c r="R17" s="49">
        <v>27299</v>
      </c>
      <c r="S17" s="50">
        <v>34731710</v>
      </c>
      <c r="T17" s="51">
        <v>1978492</v>
      </c>
      <c r="U17" s="49">
        <v>1978492</v>
      </c>
      <c r="V17" s="49">
        <v>0</v>
      </c>
      <c r="W17" s="49">
        <v>33292</v>
      </c>
      <c r="X17" s="49">
        <v>0</v>
      </c>
      <c r="Y17" s="49">
        <v>2814</v>
      </c>
      <c r="Z17" s="50">
        <v>36106</v>
      </c>
      <c r="AA17" s="51">
        <v>893</v>
      </c>
      <c r="AB17" s="49">
        <v>0</v>
      </c>
      <c r="AC17" s="49">
        <v>893</v>
      </c>
      <c r="AD17" s="49">
        <v>1649</v>
      </c>
      <c r="AE17" s="49">
        <v>12239</v>
      </c>
      <c r="AF17" s="49">
        <v>948</v>
      </c>
      <c r="AG17" s="49">
        <v>819</v>
      </c>
      <c r="AH17" s="49">
        <v>2031146</v>
      </c>
      <c r="AI17" s="52">
        <f t="shared" si="0"/>
        <v>5.9994628510757486E-2</v>
      </c>
      <c r="AJ17" s="51">
        <v>78330075</v>
      </c>
      <c r="AK17" s="49">
        <v>0</v>
      </c>
      <c r="AL17" s="49">
        <v>0</v>
      </c>
      <c r="AM17" s="49">
        <v>78330075</v>
      </c>
      <c r="AN17" s="49">
        <v>0</v>
      </c>
      <c r="AO17" s="49">
        <v>3814303</v>
      </c>
      <c r="AP17" s="49">
        <v>1500</v>
      </c>
      <c r="AQ17" s="49">
        <v>38074</v>
      </c>
      <c r="AR17" s="50">
        <v>3853877</v>
      </c>
      <c r="AS17" s="51">
        <v>457378</v>
      </c>
      <c r="AT17" s="49">
        <v>0</v>
      </c>
      <c r="AU17" s="49">
        <v>457378</v>
      </c>
      <c r="AV17" s="49">
        <v>1297141</v>
      </c>
      <c r="AW17" s="49">
        <v>2263384</v>
      </c>
      <c r="AX17" s="49">
        <v>174984</v>
      </c>
      <c r="AY17" s="49">
        <v>137965</v>
      </c>
      <c r="AZ17" s="50">
        <v>86514804</v>
      </c>
      <c r="BA17" s="51">
        <v>4699621</v>
      </c>
      <c r="BB17" s="49">
        <v>4699621</v>
      </c>
      <c r="BC17" s="49">
        <v>0</v>
      </c>
      <c r="BD17" s="49">
        <v>114429</v>
      </c>
      <c r="BE17" s="49">
        <v>36</v>
      </c>
      <c r="BF17" s="49">
        <v>914</v>
      </c>
      <c r="BG17" s="50">
        <v>115379</v>
      </c>
      <c r="BH17" s="51">
        <v>24698</v>
      </c>
      <c r="BI17" s="49">
        <v>0</v>
      </c>
      <c r="BJ17" s="49">
        <v>24698</v>
      </c>
      <c r="BK17" s="49">
        <v>38914</v>
      </c>
      <c r="BL17" s="49">
        <v>67902</v>
      </c>
      <c r="BM17" s="49">
        <v>5250</v>
      </c>
      <c r="BN17" s="49">
        <v>4139</v>
      </c>
      <c r="BO17" s="49">
        <v>4955903</v>
      </c>
      <c r="BP17" s="52">
        <f t="shared" si="1"/>
        <v>5.9997657349364214E-2</v>
      </c>
      <c r="BQ17" s="51">
        <v>338839412</v>
      </c>
      <c r="BR17" s="49">
        <v>0</v>
      </c>
      <c r="BS17" s="49">
        <v>0</v>
      </c>
      <c r="BT17" s="49">
        <v>338839412</v>
      </c>
      <c r="BU17" s="49">
        <v>0</v>
      </c>
      <c r="BV17" s="49">
        <v>21577465</v>
      </c>
      <c r="BW17" s="49">
        <v>96673</v>
      </c>
      <c r="BX17" s="49">
        <v>2638664</v>
      </c>
      <c r="BY17" s="50">
        <v>24312802</v>
      </c>
      <c r="BZ17" s="51">
        <v>770169</v>
      </c>
      <c r="CA17" s="49">
        <v>0</v>
      </c>
      <c r="CB17" s="49">
        <v>770169</v>
      </c>
      <c r="CC17" s="49">
        <v>3126033</v>
      </c>
      <c r="CD17" s="49">
        <v>4885558</v>
      </c>
      <c r="CE17" s="49">
        <v>363186</v>
      </c>
      <c r="CF17" s="49">
        <v>409797</v>
      </c>
      <c r="CG17" s="50">
        <v>372706957</v>
      </c>
      <c r="CH17" s="51">
        <v>20325646</v>
      </c>
      <c r="CI17" s="49">
        <v>20325646</v>
      </c>
      <c r="CJ17" s="49">
        <v>0</v>
      </c>
      <c r="CK17" s="49">
        <v>647324</v>
      </c>
      <c r="CL17" s="49">
        <v>2584</v>
      </c>
      <c r="CM17" s="49">
        <v>67829</v>
      </c>
      <c r="CN17" s="50">
        <v>717737</v>
      </c>
      <c r="CO17" s="51">
        <v>41589</v>
      </c>
      <c r="CP17" s="49">
        <v>0</v>
      </c>
      <c r="CQ17" s="49">
        <v>41589</v>
      </c>
      <c r="CR17" s="49">
        <v>93779</v>
      </c>
      <c r="CS17" s="49">
        <v>146569</v>
      </c>
      <c r="CT17" s="49">
        <v>10895</v>
      </c>
      <c r="CU17" s="49">
        <v>12294</v>
      </c>
      <c r="CV17" s="49">
        <v>21348509</v>
      </c>
      <c r="CW17" s="52">
        <f t="shared" si="2"/>
        <v>5.9986073875019003E-2</v>
      </c>
      <c r="CX17" s="51">
        <v>57391441</v>
      </c>
      <c r="CY17" s="49">
        <v>0</v>
      </c>
      <c r="CZ17" s="49">
        <v>0</v>
      </c>
      <c r="DA17" s="49">
        <v>57391441</v>
      </c>
      <c r="DB17" s="49">
        <v>0</v>
      </c>
      <c r="DC17" s="49">
        <v>11570232</v>
      </c>
      <c r="DD17" s="49">
        <v>84034</v>
      </c>
      <c r="DE17" s="49">
        <v>2391839</v>
      </c>
      <c r="DF17" s="50">
        <v>14046105</v>
      </c>
      <c r="DG17" s="51">
        <v>251936</v>
      </c>
      <c r="DH17" s="49">
        <v>0</v>
      </c>
      <c r="DI17" s="49">
        <v>251936</v>
      </c>
      <c r="DJ17" s="49">
        <v>666090</v>
      </c>
      <c r="DK17" s="49">
        <v>1448624</v>
      </c>
      <c r="DL17" s="49">
        <v>36788</v>
      </c>
      <c r="DM17" s="49">
        <v>94143</v>
      </c>
      <c r="DN17" s="50">
        <v>73935127</v>
      </c>
      <c r="DO17" s="51">
        <v>3441190</v>
      </c>
      <c r="DP17" s="49">
        <v>3441190</v>
      </c>
      <c r="DQ17" s="49">
        <v>0</v>
      </c>
      <c r="DR17" s="49">
        <v>347107</v>
      </c>
      <c r="DS17" s="49">
        <v>2281</v>
      </c>
      <c r="DT17" s="49">
        <v>61630</v>
      </c>
      <c r="DU17" s="50">
        <v>411018</v>
      </c>
      <c r="DV17" s="51">
        <v>13604</v>
      </c>
      <c r="DW17" s="49">
        <v>0</v>
      </c>
      <c r="DX17" s="49">
        <v>13604</v>
      </c>
      <c r="DY17" s="49">
        <v>19982</v>
      </c>
      <c r="DZ17" s="49">
        <v>43459</v>
      </c>
      <c r="EA17" s="49">
        <v>1103</v>
      </c>
      <c r="EB17" s="49">
        <v>2824</v>
      </c>
      <c r="EC17" s="49">
        <v>3933180</v>
      </c>
      <c r="ED17" s="52">
        <f t="shared" si="3"/>
        <v>5.9959986019518137E-2</v>
      </c>
      <c r="EE17" s="51">
        <v>170140077</v>
      </c>
      <c r="EF17" s="49">
        <v>0</v>
      </c>
      <c r="EG17" s="49">
        <v>0</v>
      </c>
      <c r="EH17" s="49">
        <v>170140077</v>
      </c>
      <c r="EI17" s="49">
        <v>0</v>
      </c>
      <c r="EJ17" s="49">
        <v>5083199</v>
      </c>
      <c r="EK17" s="49">
        <v>11139</v>
      </c>
      <c r="EL17" s="49">
        <v>102937</v>
      </c>
      <c r="EM17" s="50">
        <v>5197275</v>
      </c>
      <c r="EN17" s="51">
        <v>44325</v>
      </c>
      <c r="EO17" s="49">
        <v>0</v>
      </c>
      <c r="EP17" s="49">
        <v>44325</v>
      </c>
      <c r="EQ17" s="49">
        <v>1107838</v>
      </c>
      <c r="ER17" s="49">
        <v>765594</v>
      </c>
      <c r="ES17" s="49">
        <v>119817</v>
      </c>
      <c r="ET17" s="49">
        <v>150390</v>
      </c>
      <c r="EU17" s="50">
        <v>177525316</v>
      </c>
      <c r="EV17" s="51">
        <v>10206343</v>
      </c>
      <c r="EW17" s="49">
        <v>10206343</v>
      </c>
      <c r="EX17" s="49">
        <v>0</v>
      </c>
      <c r="EY17" s="49">
        <v>152496</v>
      </c>
      <c r="EZ17" s="49">
        <v>267</v>
      </c>
      <c r="FA17" s="49">
        <v>2471</v>
      </c>
      <c r="FB17" s="50">
        <v>155234</v>
      </c>
      <c r="FC17" s="51">
        <v>2394</v>
      </c>
      <c r="FD17" s="49">
        <v>0</v>
      </c>
      <c r="FE17" s="49">
        <v>2394</v>
      </c>
      <c r="FF17" s="49">
        <v>33234</v>
      </c>
      <c r="FG17" s="49">
        <v>22969</v>
      </c>
      <c r="FH17" s="49">
        <v>3594</v>
      </c>
      <c r="FI17" s="49">
        <v>4512</v>
      </c>
      <c r="FJ17" s="49">
        <v>10428280</v>
      </c>
      <c r="FK17" s="52">
        <f t="shared" si="4"/>
        <v>5.9987882807881886E-2</v>
      </c>
      <c r="FL17" s="51">
        <v>32977819</v>
      </c>
      <c r="FM17" s="49">
        <v>0</v>
      </c>
      <c r="FN17" s="49">
        <v>0</v>
      </c>
      <c r="FO17" s="49">
        <v>32977819</v>
      </c>
      <c r="FP17" s="49">
        <v>0</v>
      </c>
      <c r="FQ17" s="49">
        <v>1109731</v>
      </c>
      <c r="FR17" s="49">
        <v>0</v>
      </c>
      <c r="FS17" s="49">
        <v>105814</v>
      </c>
      <c r="FT17" s="50">
        <v>1215545</v>
      </c>
      <c r="FU17" s="51">
        <v>16530</v>
      </c>
      <c r="FV17" s="49">
        <v>0</v>
      </c>
      <c r="FW17" s="49">
        <v>16530</v>
      </c>
      <c r="FX17" s="49">
        <v>54964</v>
      </c>
      <c r="FY17" s="49">
        <v>407956</v>
      </c>
      <c r="FZ17" s="49">
        <v>31597</v>
      </c>
      <c r="GA17" s="49">
        <v>27299</v>
      </c>
      <c r="GB17" s="50">
        <v>34731710</v>
      </c>
      <c r="GC17" s="51">
        <v>1978492</v>
      </c>
      <c r="GD17" s="49">
        <v>1978492</v>
      </c>
      <c r="GE17" s="49">
        <v>0</v>
      </c>
      <c r="GF17" s="49">
        <v>33292</v>
      </c>
      <c r="GG17" s="49">
        <v>0</v>
      </c>
      <c r="GH17" s="49">
        <v>2814</v>
      </c>
      <c r="GI17" s="50">
        <v>36106</v>
      </c>
      <c r="GJ17" s="51">
        <v>893</v>
      </c>
      <c r="GK17" s="49">
        <v>0</v>
      </c>
      <c r="GL17" s="49">
        <v>893</v>
      </c>
      <c r="GM17" s="49">
        <v>1649</v>
      </c>
      <c r="GN17" s="49">
        <v>12239</v>
      </c>
      <c r="GO17" s="49">
        <v>948</v>
      </c>
      <c r="GP17" s="49">
        <v>819</v>
      </c>
      <c r="GQ17" s="49">
        <v>2031146</v>
      </c>
      <c r="GR17" s="52">
        <f t="shared" si="5"/>
        <v>5.9994628510757486E-2</v>
      </c>
      <c r="GS17" s="51">
        <v>78330075</v>
      </c>
      <c r="GT17" s="49">
        <v>0</v>
      </c>
      <c r="GU17" s="49">
        <v>0</v>
      </c>
      <c r="GV17" s="49">
        <v>78330075</v>
      </c>
      <c r="GW17" s="49">
        <v>0</v>
      </c>
      <c r="GX17" s="49">
        <v>3814303</v>
      </c>
      <c r="GY17" s="49">
        <v>1500</v>
      </c>
      <c r="GZ17" s="49">
        <v>38074</v>
      </c>
      <c r="HA17" s="50">
        <v>3853877</v>
      </c>
      <c r="HB17" s="48">
        <v>457378</v>
      </c>
      <c r="HC17" s="49">
        <v>0</v>
      </c>
      <c r="HD17" s="49">
        <v>457378</v>
      </c>
      <c r="HE17" s="49">
        <v>1297141</v>
      </c>
      <c r="HF17" s="49">
        <v>2263384</v>
      </c>
      <c r="HG17" s="49">
        <v>174984</v>
      </c>
      <c r="HH17" s="49">
        <v>137965</v>
      </c>
      <c r="HI17" s="50">
        <v>86514804</v>
      </c>
      <c r="HJ17" s="51">
        <v>4699621</v>
      </c>
      <c r="HK17" s="49">
        <v>4699621</v>
      </c>
      <c r="HL17" s="49">
        <v>0</v>
      </c>
      <c r="HM17" s="49">
        <v>114429</v>
      </c>
      <c r="HN17" s="49">
        <v>36</v>
      </c>
      <c r="HO17" s="49">
        <v>914</v>
      </c>
      <c r="HP17" s="50">
        <v>115379</v>
      </c>
      <c r="HQ17" s="51">
        <v>24698</v>
      </c>
      <c r="HR17" s="49">
        <v>0</v>
      </c>
      <c r="HS17" s="49">
        <v>24698</v>
      </c>
      <c r="HT17" s="49">
        <v>38914</v>
      </c>
      <c r="HU17" s="49">
        <v>67902</v>
      </c>
      <c r="HV17" s="49">
        <v>5250</v>
      </c>
      <c r="HW17" s="49">
        <v>4139</v>
      </c>
      <c r="HX17" s="49">
        <v>4955903</v>
      </c>
      <c r="HY17" s="52">
        <f t="shared" si="6"/>
        <v>5.9997657349364214E-2</v>
      </c>
    </row>
    <row r="18" spans="1:233" s="22" customFormat="1" ht="12" customHeight="1" x14ac:dyDescent="0.2">
      <c r="A18" s="25">
        <v>7</v>
      </c>
      <c r="B18" s="26" t="s">
        <v>57</v>
      </c>
      <c r="C18" s="53">
        <v>34467774</v>
      </c>
      <c r="D18" s="54">
        <v>0</v>
      </c>
      <c r="E18" s="54">
        <v>0</v>
      </c>
      <c r="F18" s="54">
        <v>34467774</v>
      </c>
      <c r="G18" s="54">
        <v>0</v>
      </c>
      <c r="H18" s="54">
        <v>961756</v>
      </c>
      <c r="I18" s="54">
        <v>0</v>
      </c>
      <c r="J18" s="54">
        <v>17490</v>
      </c>
      <c r="K18" s="55">
        <v>979246</v>
      </c>
      <c r="L18" s="56">
        <v>1659</v>
      </c>
      <c r="M18" s="54">
        <v>0</v>
      </c>
      <c r="N18" s="54">
        <v>1659</v>
      </c>
      <c r="O18" s="54">
        <v>131833</v>
      </c>
      <c r="P18" s="54">
        <v>173281</v>
      </c>
      <c r="Q18" s="54">
        <v>22885</v>
      </c>
      <c r="R18" s="54">
        <v>14221</v>
      </c>
      <c r="S18" s="55">
        <v>35790899</v>
      </c>
      <c r="T18" s="56">
        <v>2067887</v>
      </c>
      <c r="U18" s="54">
        <v>2067887</v>
      </c>
      <c r="V18" s="54">
        <v>0</v>
      </c>
      <c r="W18" s="54">
        <v>28843</v>
      </c>
      <c r="X18" s="54">
        <v>0</v>
      </c>
      <c r="Y18" s="54">
        <v>420</v>
      </c>
      <c r="Z18" s="55">
        <v>29263</v>
      </c>
      <c r="AA18" s="56">
        <v>90</v>
      </c>
      <c r="AB18" s="54">
        <v>0</v>
      </c>
      <c r="AC18" s="54">
        <v>90</v>
      </c>
      <c r="AD18" s="54">
        <v>3955</v>
      </c>
      <c r="AE18" s="54">
        <v>5198</v>
      </c>
      <c r="AF18" s="54">
        <v>687</v>
      </c>
      <c r="AG18" s="54">
        <v>427</v>
      </c>
      <c r="AH18" s="54">
        <v>2107507</v>
      </c>
      <c r="AI18" s="57">
        <f t="shared" si="0"/>
        <v>5.9994793977702188E-2</v>
      </c>
      <c r="AJ18" s="56">
        <v>62846633</v>
      </c>
      <c r="AK18" s="54">
        <v>0</v>
      </c>
      <c r="AL18" s="54">
        <v>0</v>
      </c>
      <c r="AM18" s="54">
        <v>62846633</v>
      </c>
      <c r="AN18" s="54">
        <v>0</v>
      </c>
      <c r="AO18" s="54">
        <v>684699</v>
      </c>
      <c r="AP18" s="54">
        <v>0</v>
      </c>
      <c r="AQ18" s="54">
        <v>15921</v>
      </c>
      <c r="AR18" s="55">
        <v>700620</v>
      </c>
      <c r="AS18" s="56">
        <v>55808</v>
      </c>
      <c r="AT18" s="54">
        <v>0</v>
      </c>
      <c r="AU18" s="54">
        <v>55808</v>
      </c>
      <c r="AV18" s="54">
        <v>2272390</v>
      </c>
      <c r="AW18" s="54">
        <v>240997</v>
      </c>
      <c r="AX18" s="54">
        <v>84073</v>
      </c>
      <c r="AY18" s="54">
        <v>11984</v>
      </c>
      <c r="AZ18" s="55">
        <v>66212505</v>
      </c>
      <c r="BA18" s="56">
        <v>3770651</v>
      </c>
      <c r="BB18" s="54">
        <v>3770651</v>
      </c>
      <c r="BC18" s="54">
        <v>0</v>
      </c>
      <c r="BD18" s="54">
        <v>20530</v>
      </c>
      <c r="BE18" s="54">
        <v>0</v>
      </c>
      <c r="BF18" s="54">
        <v>382</v>
      </c>
      <c r="BG18" s="55">
        <v>20912</v>
      </c>
      <c r="BH18" s="56">
        <v>3014</v>
      </c>
      <c r="BI18" s="54">
        <v>0</v>
      </c>
      <c r="BJ18" s="54">
        <v>3014</v>
      </c>
      <c r="BK18" s="54">
        <v>68172</v>
      </c>
      <c r="BL18" s="54">
        <v>7230</v>
      </c>
      <c r="BM18" s="54">
        <v>2522</v>
      </c>
      <c r="BN18" s="54">
        <v>360</v>
      </c>
      <c r="BO18" s="54">
        <v>3872861</v>
      </c>
      <c r="BP18" s="57">
        <f t="shared" si="1"/>
        <v>5.9997661290780685E-2</v>
      </c>
      <c r="BQ18" s="56">
        <v>404739310</v>
      </c>
      <c r="BR18" s="54">
        <v>0</v>
      </c>
      <c r="BS18" s="54">
        <v>0</v>
      </c>
      <c r="BT18" s="54">
        <v>404739310</v>
      </c>
      <c r="BU18" s="54">
        <v>0</v>
      </c>
      <c r="BV18" s="54">
        <v>15794763</v>
      </c>
      <c r="BW18" s="54">
        <v>4442</v>
      </c>
      <c r="BX18" s="54">
        <v>1581019</v>
      </c>
      <c r="BY18" s="55">
        <v>17380224</v>
      </c>
      <c r="BZ18" s="56">
        <v>209035</v>
      </c>
      <c r="CA18" s="54">
        <v>0</v>
      </c>
      <c r="CB18" s="54">
        <v>209035</v>
      </c>
      <c r="CC18" s="54">
        <v>3502119</v>
      </c>
      <c r="CD18" s="54">
        <v>1644848</v>
      </c>
      <c r="CE18" s="54">
        <v>248684</v>
      </c>
      <c r="CF18" s="54">
        <v>173969</v>
      </c>
      <c r="CG18" s="55">
        <v>427898189</v>
      </c>
      <c r="CH18" s="56">
        <v>24278020</v>
      </c>
      <c r="CI18" s="54">
        <v>24278020</v>
      </c>
      <c r="CJ18" s="54">
        <v>0</v>
      </c>
      <c r="CK18" s="54">
        <v>473741</v>
      </c>
      <c r="CL18" s="54">
        <v>107</v>
      </c>
      <c r="CM18" s="54">
        <v>39779</v>
      </c>
      <c r="CN18" s="55">
        <v>513627</v>
      </c>
      <c r="CO18" s="56">
        <v>11289</v>
      </c>
      <c r="CP18" s="54">
        <v>0</v>
      </c>
      <c r="CQ18" s="54">
        <v>11289</v>
      </c>
      <c r="CR18" s="54">
        <v>105065</v>
      </c>
      <c r="CS18" s="54">
        <v>49347</v>
      </c>
      <c r="CT18" s="54">
        <v>7459</v>
      </c>
      <c r="CU18" s="54">
        <v>5220</v>
      </c>
      <c r="CV18" s="54">
        <v>24970027</v>
      </c>
      <c r="CW18" s="57">
        <f t="shared" si="2"/>
        <v>5.9984339055180975E-2</v>
      </c>
      <c r="CX18" s="56">
        <v>81955741</v>
      </c>
      <c r="CY18" s="54">
        <v>0</v>
      </c>
      <c r="CZ18" s="54">
        <v>0</v>
      </c>
      <c r="DA18" s="54">
        <v>81955741</v>
      </c>
      <c r="DB18" s="54">
        <v>0</v>
      </c>
      <c r="DC18" s="54">
        <v>9931878</v>
      </c>
      <c r="DD18" s="54">
        <v>0</v>
      </c>
      <c r="DE18" s="54">
        <v>1123079</v>
      </c>
      <c r="DF18" s="55">
        <v>11054957</v>
      </c>
      <c r="DG18" s="56">
        <v>83151</v>
      </c>
      <c r="DH18" s="54">
        <v>0</v>
      </c>
      <c r="DI18" s="54">
        <v>83151</v>
      </c>
      <c r="DJ18" s="54">
        <v>689017</v>
      </c>
      <c r="DK18" s="54">
        <v>432164</v>
      </c>
      <c r="DL18" s="54">
        <v>43761</v>
      </c>
      <c r="DM18" s="54">
        <v>55052</v>
      </c>
      <c r="DN18" s="55">
        <v>94313843</v>
      </c>
      <c r="DO18" s="56">
        <v>4914097</v>
      </c>
      <c r="DP18" s="54">
        <v>4914097</v>
      </c>
      <c r="DQ18" s="54">
        <v>0</v>
      </c>
      <c r="DR18" s="54">
        <v>297917</v>
      </c>
      <c r="DS18" s="54">
        <v>0</v>
      </c>
      <c r="DT18" s="54">
        <v>27073</v>
      </c>
      <c r="DU18" s="55">
        <v>324990</v>
      </c>
      <c r="DV18" s="56">
        <v>4490</v>
      </c>
      <c r="DW18" s="54">
        <v>0</v>
      </c>
      <c r="DX18" s="54">
        <v>4490</v>
      </c>
      <c r="DY18" s="54">
        <v>20671</v>
      </c>
      <c r="DZ18" s="54">
        <v>12966</v>
      </c>
      <c r="EA18" s="54">
        <v>1312</v>
      </c>
      <c r="EB18" s="54">
        <v>1652</v>
      </c>
      <c r="EC18" s="54">
        <v>5280178</v>
      </c>
      <c r="ED18" s="57">
        <f t="shared" si="3"/>
        <v>5.9960375442154809E-2</v>
      </c>
      <c r="EE18" s="56">
        <v>225469162</v>
      </c>
      <c r="EF18" s="54">
        <v>0</v>
      </c>
      <c r="EG18" s="54">
        <v>0</v>
      </c>
      <c r="EH18" s="54">
        <v>225469162</v>
      </c>
      <c r="EI18" s="54">
        <v>0</v>
      </c>
      <c r="EJ18" s="54">
        <v>4216430</v>
      </c>
      <c r="EK18" s="54">
        <v>4442</v>
      </c>
      <c r="EL18" s="54">
        <v>424529</v>
      </c>
      <c r="EM18" s="55">
        <v>4645401</v>
      </c>
      <c r="EN18" s="56">
        <v>68417</v>
      </c>
      <c r="EO18" s="54">
        <v>0</v>
      </c>
      <c r="EP18" s="54">
        <v>68417</v>
      </c>
      <c r="EQ18" s="54">
        <v>408879</v>
      </c>
      <c r="ER18" s="54">
        <v>798406</v>
      </c>
      <c r="ES18" s="54">
        <v>97965</v>
      </c>
      <c r="ET18" s="54">
        <v>92712</v>
      </c>
      <c r="EU18" s="55">
        <v>231580942</v>
      </c>
      <c r="EV18" s="56">
        <v>13525385</v>
      </c>
      <c r="EW18" s="54">
        <v>13525385</v>
      </c>
      <c r="EX18" s="54">
        <v>0</v>
      </c>
      <c r="EY18" s="54">
        <v>126451</v>
      </c>
      <c r="EZ18" s="54">
        <v>107</v>
      </c>
      <c r="FA18" s="54">
        <v>11904</v>
      </c>
      <c r="FB18" s="55">
        <v>138462</v>
      </c>
      <c r="FC18" s="56">
        <v>3695</v>
      </c>
      <c r="FD18" s="54">
        <v>0</v>
      </c>
      <c r="FE18" s="54">
        <v>3695</v>
      </c>
      <c r="FF18" s="54">
        <v>12267</v>
      </c>
      <c r="FG18" s="54">
        <v>23953</v>
      </c>
      <c r="FH18" s="54">
        <v>2938</v>
      </c>
      <c r="FI18" s="54">
        <v>2781</v>
      </c>
      <c r="FJ18" s="54">
        <v>13709481</v>
      </c>
      <c r="FK18" s="57">
        <f t="shared" si="4"/>
        <v>5.9987737924000445E-2</v>
      </c>
      <c r="FL18" s="56">
        <v>34467774</v>
      </c>
      <c r="FM18" s="54">
        <v>0</v>
      </c>
      <c r="FN18" s="54">
        <v>0</v>
      </c>
      <c r="FO18" s="54">
        <v>34467774</v>
      </c>
      <c r="FP18" s="54">
        <v>0</v>
      </c>
      <c r="FQ18" s="54">
        <v>961756</v>
      </c>
      <c r="FR18" s="54">
        <v>0</v>
      </c>
      <c r="FS18" s="54">
        <v>17490</v>
      </c>
      <c r="FT18" s="55">
        <v>979246</v>
      </c>
      <c r="FU18" s="56">
        <v>1659</v>
      </c>
      <c r="FV18" s="54">
        <v>0</v>
      </c>
      <c r="FW18" s="54">
        <v>1659</v>
      </c>
      <c r="FX18" s="54">
        <v>131833</v>
      </c>
      <c r="FY18" s="54">
        <v>173281</v>
      </c>
      <c r="FZ18" s="54">
        <v>22885</v>
      </c>
      <c r="GA18" s="54">
        <v>14221</v>
      </c>
      <c r="GB18" s="55">
        <v>35790899</v>
      </c>
      <c r="GC18" s="56">
        <v>2067887</v>
      </c>
      <c r="GD18" s="54">
        <v>2067887</v>
      </c>
      <c r="GE18" s="54">
        <v>0</v>
      </c>
      <c r="GF18" s="54">
        <v>28843</v>
      </c>
      <c r="GG18" s="54">
        <v>0</v>
      </c>
      <c r="GH18" s="54">
        <v>420</v>
      </c>
      <c r="GI18" s="55">
        <v>29263</v>
      </c>
      <c r="GJ18" s="56">
        <v>90</v>
      </c>
      <c r="GK18" s="54">
        <v>0</v>
      </c>
      <c r="GL18" s="54">
        <v>90</v>
      </c>
      <c r="GM18" s="54">
        <v>3955</v>
      </c>
      <c r="GN18" s="54">
        <v>5198</v>
      </c>
      <c r="GO18" s="54">
        <v>687</v>
      </c>
      <c r="GP18" s="54">
        <v>427</v>
      </c>
      <c r="GQ18" s="54">
        <v>2107507</v>
      </c>
      <c r="GR18" s="57">
        <f t="shared" si="5"/>
        <v>5.9994793977702188E-2</v>
      </c>
      <c r="GS18" s="56">
        <v>62846633</v>
      </c>
      <c r="GT18" s="54">
        <v>0</v>
      </c>
      <c r="GU18" s="54">
        <v>0</v>
      </c>
      <c r="GV18" s="54">
        <v>62846633</v>
      </c>
      <c r="GW18" s="54">
        <v>0</v>
      </c>
      <c r="GX18" s="54">
        <v>684699</v>
      </c>
      <c r="GY18" s="54">
        <v>0</v>
      </c>
      <c r="GZ18" s="54">
        <v>15921</v>
      </c>
      <c r="HA18" s="55">
        <v>700620</v>
      </c>
      <c r="HB18" s="53">
        <v>55808</v>
      </c>
      <c r="HC18" s="54">
        <v>0</v>
      </c>
      <c r="HD18" s="54">
        <v>55808</v>
      </c>
      <c r="HE18" s="54">
        <v>2272390</v>
      </c>
      <c r="HF18" s="54">
        <v>240997</v>
      </c>
      <c r="HG18" s="54">
        <v>84073</v>
      </c>
      <c r="HH18" s="54">
        <v>11984</v>
      </c>
      <c r="HI18" s="55">
        <v>66212505</v>
      </c>
      <c r="HJ18" s="56">
        <v>3770651</v>
      </c>
      <c r="HK18" s="54">
        <v>3770651</v>
      </c>
      <c r="HL18" s="54">
        <v>0</v>
      </c>
      <c r="HM18" s="54">
        <v>20530</v>
      </c>
      <c r="HN18" s="54">
        <v>0</v>
      </c>
      <c r="HO18" s="54">
        <v>382</v>
      </c>
      <c r="HP18" s="55">
        <v>20912</v>
      </c>
      <c r="HQ18" s="56">
        <v>3014</v>
      </c>
      <c r="HR18" s="54">
        <v>0</v>
      </c>
      <c r="HS18" s="54">
        <v>3014</v>
      </c>
      <c r="HT18" s="54">
        <v>68172</v>
      </c>
      <c r="HU18" s="54">
        <v>7230</v>
      </c>
      <c r="HV18" s="54">
        <v>2522</v>
      </c>
      <c r="HW18" s="54">
        <v>360</v>
      </c>
      <c r="HX18" s="54">
        <v>3872861</v>
      </c>
      <c r="HY18" s="57">
        <f t="shared" si="6"/>
        <v>5.9997661290780685E-2</v>
      </c>
    </row>
    <row r="19" spans="1:233" s="22" customFormat="1" ht="12" customHeight="1" x14ac:dyDescent="0.2">
      <c r="A19" s="23">
        <v>8</v>
      </c>
      <c r="B19" s="24" t="s">
        <v>58</v>
      </c>
      <c r="C19" s="48">
        <v>99835336</v>
      </c>
      <c r="D19" s="49">
        <v>0</v>
      </c>
      <c r="E19" s="49">
        <v>0</v>
      </c>
      <c r="F19" s="49">
        <v>99835336</v>
      </c>
      <c r="G19" s="49">
        <v>0</v>
      </c>
      <c r="H19" s="49">
        <v>926776</v>
      </c>
      <c r="I19" s="49">
        <v>0</v>
      </c>
      <c r="J19" s="49">
        <v>19909</v>
      </c>
      <c r="K19" s="50">
        <v>946685</v>
      </c>
      <c r="L19" s="51">
        <v>30107</v>
      </c>
      <c r="M19" s="49">
        <v>628</v>
      </c>
      <c r="N19" s="49">
        <v>30735</v>
      </c>
      <c r="O19" s="49">
        <v>693579</v>
      </c>
      <c r="P19" s="49">
        <v>1217104</v>
      </c>
      <c r="Q19" s="49">
        <v>110740</v>
      </c>
      <c r="R19" s="49">
        <v>99672</v>
      </c>
      <c r="S19" s="50">
        <v>102933851</v>
      </c>
      <c r="T19" s="51">
        <v>5989596</v>
      </c>
      <c r="U19" s="49">
        <v>5989596</v>
      </c>
      <c r="V19" s="49">
        <v>0</v>
      </c>
      <c r="W19" s="49">
        <v>27783</v>
      </c>
      <c r="X19" s="49">
        <v>0</v>
      </c>
      <c r="Y19" s="49">
        <v>477</v>
      </c>
      <c r="Z19" s="50">
        <v>28260</v>
      </c>
      <c r="AA19" s="51">
        <v>1626</v>
      </c>
      <c r="AB19" s="49">
        <v>19</v>
      </c>
      <c r="AC19" s="49">
        <v>1645</v>
      </c>
      <c r="AD19" s="49">
        <v>20807</v>
      </c>
      <c r="AE19" s="49">
        <v>36513</v>
      </c>
      <c r="AF19" s="49">
        <v>3322</v>
      </c>
      <c r="AG19" s="49">
        <v>2990</v>
      </c>
      <c r="AH19" s="49">
        <v>6083133</v>
      </c>
      <c r="AI19" s="52">
        <f t="shared" si="0"/>
        <v>5.9994749754736142E-2</v>
      </c>
      <c r="AJ19" s="51">
        <v>202298777</v>
      </c>
      <c r="AK19" s="49">
        <v>0</v>
      </c>
      <c r="AL19" s="49">
        <v>0</v>
      </c>
      <c r="AM19" s="49">
        <v>202298777</v>
      </c>
      <c r="AN19" s="49">
        <v>0</v>
      </c>
      <c r="AO19" s="49">
        <v>3404109</v>
      </c>
      <c r="AP19" s="49">
        <v>30999</v>
      </c>
      <c r="AQ19" s="49">
        <v>51082</v>
      </c>
      <c r="AR19" s="50">
        <v>3486190</v>
      </c>
      <c r="AS19" s="51">
        <v>79980</v>
      </c>
      <c r="AT19" s="49">
        <v>0</v>
      </c>
      <c r="AU19" s="49">
        <v>79980</v>
      </c>
      <c r="AV19" s="49">
        <v>7037377</v>
      </c>
      <c r="AW19" s="49">
        <v>4296974</v>
      </c>
      <c r="AX19" s="49">
        <v>414266</v>
      </c>
      <c r="AY19" s="49">
        <v>365970</v>
      </c>
      <c r="AZ19" s="50">
        <v>217979534</v>
      </c>
      <c r="BA19" s="51">
        <v>12137446</v>
      </c>
      <c r="BB19" s="49">
        <v>12137446</v>
      </c>
      <c r="BC19" s="49">
        <v>0</v>
      </c>
      <c r="BD19" s="49">
        <v>102084</v>
      </c>
      <c r="BE19" s="49">
        <v>810</v>
      </c>
      <c r="BF19" s="49">
        <v>1225</v>
      </c>
      <c r="BG19" s="50">
        <v>104119</v>
      </c>
      <c r="BH19" s="51">
        <v>4319</v>
      </c>
      <c r="BI19" s="49">
        <v>0</v>
      </c>
      <c r="BJ19" s="49">
        <v>4319</v>
      </c>
      <c r="BK19" s="49">
        <v>211121</v>
      </c>
      <c r="BL19" s="49">
        <v>128909</v>
      </c>
      <c r="BM19" s="49">
        <v>12428</v>
      </c>
      <c r="BN19" s="49">
        <v>10979</v>
      </c>
      <c r="BO19" s="49">
        <v>12609321</v>
      </c>
      <c r="BP19" s="52">
        <f t="shared" si="1"/>
        <v>5.9997624207090483E-2</v>
      </c>
      <c r="BQ19" s="51">
        <v>868588229</v>
      </c>
      <c r="BR19" s="49">
        <v>1508</v>
      </c>
      <c r="BS19" s="49">
        <v>0</v>
      </c>
      <c r="BT19" s="49">
        <v>868589737</v>
      </c>
      <c r="BU19" s="49">
        <v>0</v>
      </c>
      <c r="BV19" s="49">
        <v>23691026</v>
      </c>
      <c r="BW19" s="49">
        <v>482040</v>
      </c>
      <c r="BX19" s="49">
        <v>2742159</v>
      </c>
      <c r="BY19" s="50">
        <v>26915225</v>
      </c>
      <c r="BZ19" s="51">
        <v>500783</v>
      </c>
      <c r="CA19" s="49">
        <v>766</v>
      </c>
      <c r="CB19" s="49">
        <v>501549</v>
      </c>
      <c r="CC19" s="49">
        <v>11462577</v>
      </c>
      <c r="CD19" s="49">
        <v>8083882</v>
      </c>
      <c r="CE19" s="49">
        <v>936790</v>
      </c>
      <c r="CF19" s="49">
        <v>1393317</v>
      </c>
      <c r="CG19" s="50">
        <v>917883077</v>
      </c>
      <c r="CH19" s="51">
        <v>52103742</v>
      </c>
      <c r="CI19" s="49">
        <v>52103742</v>
      </c>
      <c r="CJ19" s="49">
        <v>0</v>
      </c>
      <c r="CK19" s="49">
        <v>710532</v>
      </c>
      <c r="CL19" s="49">
        <v>13636</v>
      </c>
      <c r="CM19" s="49">
        <v>69720</v>
      </c>
      <c r="CN19" s="50">
        <v>793888</v>
      </c>
      <c r="CO19" s="51">
        <v>27042</v>
      </c>
      <c r="CP19" s="49">
        <v>23</v>
      </c>
      <c r="CQ19" s="49">
        <v>27065</v>
      </c>
      <c r="CR19" s="49">
        <v>343877</v>
      </c>
      <c r="CS19" s="49">
        <v>242516</v>
      </c>
      <c r="CT19" s="49">
        <v>28104</v>
      </c>
      <c r="CU19" s="49">
        <v>41800</v>
      </c>
      <c r="CV19" s="49">
        <v>53580992</v>
      </c>
      <c r="CW19" s="52">
        <f t="shared" si="2"/>
        <v>5.9986596410820818E-2</v>
      </c>
      <c r="CX19" s="51">
        <v>137659254</v>
      </c>
      <c r="CY19" s="49">
        <v>1508</v>
      </c>
      <c r="CZ19" s="49">
        <v>0</v>
      </c>
      <c r="DA19" s="49">
        <v>137660762</v>
      </c>
      <c r="DB19" s="49">
        <v>0</v>
      </c>
      <c r="DC19" s="49">
        <v>13357328</v>
      </c>
      <c r="DD19" s="49">
        <v>118864</v>
      </c>
      <c r="DE19" s="49">
        <v>2478797</v>
      </c>
      <c r="DF19" s="50">
        <v>15954989</v>
      </c>
      <c r="DG19" s="51">
        <v>134352</v>
      </c>
      <c r="DH19" s="49">
        <v>0</v>
      </c>
      <c r="DI19" s="49">
        <v>134352</v>
      </c>
      <c r="DJ19" s="49">
        <v>742290</v>
      </c>
      <c r="DK19" s="49">
        <v>878715</v>
      </c>
      <c r="DL19" s="49">
        <v>99111</v>
      </c>
      <c r="DM19" s="49">
        <v>688869</v>
      </c>
      <c r="DN19" s="50">
        <v>156159088</v>
      </c>
      <c r="DO19" s="51">
        <v>8254024</v>
      </c>
      <c r="DP19" s="49">
        <v>8254024</v>
      </c>
      <c r="DQ19" s="49">
        <v>0</v>
      </c>
      <c r="DR19" s="49">
        <v>400656</v>
      </c>
      <c r="DS19" s="49">
        <v>3215</v>
      </c>
      <c r="DT19" s="49">
        <v>63243</v>
      </c>
      <c r="DU19" s="50">
        <v>467114</v>
      </c>
      <c r="DV19" s="51">
        <v>7255</v>
      </c>
      <c r="DW19" s="49">
        <v>0</v>
      </c>
      <c r="DX19" s="49">
        <v>7255</v>
      </c>
      <c r="DY19" s="49">
        <v>22268</v>
      </c>
      <c r="DZ19" s="49">
        <v>26361</v>
      </c>
      <c r="EA19" s="49">
        <v>2974</v>
      </c>
      <c r="EB19" s="49">
        <v>20667</v>
      </c>
      <c r="EC19" s="49">
        <v>8800663</v>
      </c>
      <c r="ED19" s="52">
        <f t="shared" si="3"/>
        <v>5.995916250993874E-2</v>
      </c>
      <c r="EE19" s="51">
        <v>428794862</v>
      </c>
      <c r="EF19" s="49">
        <v>0</v>
      </c>
      <c r="EG19" s="49">
        <v>0</v>
      </c>
      <c r="EH19" s="49">
        <v>428794862</v>
      </c>
      <c r="EI19" s="49">
        <v>0</v>
      </c>
      <c r="EJ19" s="49">
        <v>6002813</v>
      </c>
      <c r="EK19" s="49">
        <v>332177</v>
      </c>
      <c r="EL19" s="49">
        <v>192371</v>
      </c>
      <c r="EM19" s="50">
        <v>6527361</v>
      </c>
      <c r="EN19" s="51">
        <v>256344</v>
      </c>
      <c r="EO19" s="49">
        <v>138</v>
      </c>
      <c r="EP19" s="49">
        <v>256482</v>
      </c>
      <c r="EQ19" s="49">
        <v>2989331</v>
      </c>
      <c r="ER19" s="49">
        <v>1691089</v>
      </c>
      <c r="ES19" s="49">
        <v>312673</v>
      </c>
      <c r="ET19" s="49">
        <v>238806</v>
      </c>
      <c r="EU19" s="50">
        <v>440810604</v>
      </c>
      <c r="EV19" s="51">
        <v>25722676</v>
      </c>
      <c r="EW19" s="49">
        <v>25722676</v>
      </c>
      <c r="EX19" s="49">
        <v>0</v>
      </c>
      <c r="EY19" s="49">
        <v>180009</v>
      </c>
      <c r="EZ19" s="49">
        <v>9611</v>
      </c>
      <c r="FA19" s="49">
        <v>4775</v>
      </c>
      <c r="FB19" s="50">
        <v>194395</v>
      </c>
      <c r="FC19" s="51">
        <v>13842</v>
      </c>
      <c r="FD19" s="49">
        <v>4</v>
      </c>
      <c r="FE19" s="49">
        <v>13846</v>
      </c>
      <c r="FF19" s="49">
        <v>89681</v>
      </c>
      <c r="FG19" s="49">
        <v>50733</v>
      </c>
      <c r="FH19" s="49">
        <v>9380</v>
      </c>
      <c r="FI19" s="49">
        <v>7164</v>
      </c>
      <c r="FJ19" s="49">
        <v>26087875</v>
      </c>
      <c r="FK19" s="52">
        <f t="shared" si="4"/>
        <v>5.9988302751631382E-2</v>
      </c>
      <c r="FL19" s="51">
        <v>99835336</v>
      </c>
      <c r="FM19" s="49">
        <v>0</v>
      </c>
      <c r="FN19" s="49">
        <v>0</v>
      </c>
      <c r="FO19" s="49">
        <v>99835336</v>
      </c>
      <c r="FP19" s="49">
        <v>0</v>
      </c>
      <c r="FQ19" s="49">
        <v>926776</v>
      </c>
      <c r="FR19" s="49">
        <v>0</v>
      </c>
      <c r="FS19" s="49">
        <v>19909</v>
      </c>
      <c r="FT19" s="50">
        <v>946685</v>
      </c>
      <c r="FU19" s="51">
        <v>30107</v>
      </c>
      <c r="FV19" s="49">
        <v>628</v>
      </c>
      <c r="FW19" s="49">
        <v>30735</v>
      </c>
      <c r="FX19" s="49">
        <v>693579</v>
      </c>
      <c r="FY19" s="49">
        <v>1217104</v>
      </c>
      <c r="FZ19" s="49">
        <v>110740</v>
      </c>
      <c r="GA19" s="49">
        <v>99672</v>
      </c>
      <c r="GB19" s="50">
        <v>102933851</v>
      </c>
      <c r="GC19" s="51">
        <v>5989596</v>
      </c>
      <c r="GD19" s="49">
        <v>5989596</v>
      </c>
      <c r="GE19" s="49">
        <v>0</v>
      </c>
      <c r="GF19" s="49">
        <v>27783</v>
      </c>
      <c r="GG19" s="49">
        <v>0</v>
      </c>
      <c r="GH19" s="49">
        <v>477</v>
      </c>
      <c r="GI19" s="50">
        <v>28260</v>
      </c>
      <c r="GJ19" s="51">
        <v>1626</v>
      </c>
      <c r="GK19" s="49">
        <v>19</v>
      </c>
      <c r="GL19" s="49">
        <v>1645</v>
      </c>
      <c r="GM19" s="49">
        <v>20807</v>
      </c>
      <c r="GN19" s="49">
        <v>36513</v>
      </c>
      <c r="GO19" s="49">
        <v>3322</v>
      </c>
      <c r="GP19" s="49">
        <v>2990</v>
      </c>
      <c r="GQ19" s="49">
        <v>6083133</v>
      </c>
      <c r="GR19" s="52">
        <f t="shared" si="5"/>
        <v>5.9994749754736142E-2</v>
      </c>
      <c r="GS19" s="51">
        <v>202298777</v>
      </c>
      <c r="GT19" s="49">
        <v>0</v>
      </c>
      <c r="GU19" s="49">
        <v>0</v>
      </c>
      <c r="GV19" s="49">
        <v>202298777</v>
      </c>
      <c r="GW19" s="49">
        <v>0</v>
      </c>
      <c r="GX19" s="49">
        <v>3404109</v>
      </c>
      <c r="GY19" s="49">
        <v>30999</v>
      </c>
      <c r="GZ19" s="49">
        <v>51082</v>
      </c>
      <c r="HA19" s="50">
        <v>3486190</v>
      </c>
      <c r="HB19" s="48">
        <v>79980</v>
      </c>
      <c r="HC19" s="49">
        <v>0</v>
      </c>
      <c r="HD19" s="49">
        <v>79980</v>
      </c>
      <c r="HE19" s="49">
        <v>7037377</v>
      </c>
      <c r="HF19" s="49">
        <v>4296974</v>
      </c>
      <c r="HG19" s="49">
        <v>414266</v>
      </c>
      <c r="HH19" s="49">
        <v>365970</v>
      </c>
      <c r="HI19" s="50">
        <v>217979534</v>
      </c>
      <c r="HJ19" s="51">
        <v>12137446</v>
      </c>
      <c r="HK19" s="49">
        <v>12137446</v>
      </c>
      <c r="HL19" s="49">
        <v>0</v>
      </c>
      <c r="HM19" s="49">
        <v>102084</v>
      </c>
      <c r="HN19" s="49">
        <v>810</v>
      </c>
      <c r="HO19" s="49">
        <v>1225</v>
      </c>
      <c r="HP19" s="50">
        <v>104119</v>
      </c>
      <c r="HQ19" s="51">
        <v>4319</v>
      </c>
      <c r="HR19" s="49">
        <v>0</v>
      </c>
      <c r="HS19" s="49">
        <v>4319</v>
      </c>
      <c r="HT19" s="49">
        <v>211121</v>
      </c>
      <c r="HU19" s="49">
        <v>128909</v>
      </c>
      <c r="HV19" s="49">
        <v>12428</v>
      </c>
      <c r="HW19" s="49">
        <v>10979</v>
      </c>
      <c r="HX19" s="49">
        <v>12609321</v>
      </c>
      <c r="HY19" s="52">
        <f t="shared" si="6"/>
        <v>5.9997624207090483E-2</v>
      </c>
    </row>
    <row r="20" spans="1:233" s="22" customFormat="1" ht="12" customHeight="1" x14ac:dyDescent="0.2">
      <c r="A20" s="25">
        <v>9</v>
      </c>
      <c r="B20" s="26" t="s">
        <v>59</v>
      </c>
      <c r="C20" s="53">
        <v>89813203</v>
      </c>
      <c r="D20" s="54">
        <v>0</v>
      </c>
      <c r="E20" s="54">
        <v>0</v>
      </c>
      <c r="F20" s="54">
        <v>89813203</v>
      </c>
      <c r="G20" s="54">
        <v>0</v>
      </c>
      <c r="H20" s="54">
        <v>1654117</v>
      </c>
      <c r="I20" s="54">
        <v>0</v>
      </c>
      <c r="J20" s="54">
        <v>28931</v>
      </c>
      <c r="K20" s="55">
        <v>1683048</v>
      </c>
      <c r="L20" s="56">
        <v>18081</v>
      </c>
      <c r="M20" s="54">
        <v>0</v>
      </c>
      <c r="N20" s="54">
        <v>18081</v>
      </c>
      <c r="O20" s="54">
        <v>2004823</v>
      </c>
      <c r="P20" s="54">
        <v>1172167</v>
      </c>
      <c r="Q20" s="54">
        <v>123966</v>
      </c>
      <c r="R20" s="54">
        <v>21323</v>
      </c>
      <c r="S20" s="55">
        <v>94836611</v>
      </c>
      <c r="T20" s="56">
        <v>5388307</v>
      </c>
      <c r="U20" s="54">
        <v>5388307</v>
      </c>
      <c r="V20" s="54">
        <v>0</v>
      </c>
      <c r="W20" s="54">
        <v>49623</v>
      </c>
      <c r="X20" s="54">
        <v>0</v>
      </c>
      <c r="Y20" s="54">
        <v>694</v>
      </c>
      <c r="Z20" s="55">
        <v>50317</v>
      </c>
      <c r="AA20" s="56">
        <v>976</v>
      </c>
      <c r="AB20" s="54">
        <v>0</v>
      </c>
      <c r="AC20" s="54">
        <v>976</v>
      </c>
      <c r="AD20" s="54">
        <v>60145</v>
      </c>
      <c r="AE20" s="54">
        <v>35165</v>
      </c>
      <c r="AF20" s="54">
        <v>3719</v>
      </c>
      <c r="AG20" s="54">
        <v>640</v>
      </c>
      <c r="AH20" s="54">
        <v>5539269</v>
      </c>
      <c r="AI20" s="57">
        <f t="shared" si="0"/>
        <v>5.9994597898930295E-2</v>
      </c>
      <c r="AJ20" s="56">
        <v>244683863</v>
      </c>
      <c r="AK20" s="54">
        <v>317</v>
      </c>
      <c r="AL20" s="54">
        <v>0</v>
      </c>
      <c r="AM20" s="54">
        <v>244684180</v>
      </c>
      <c r="AN20" s="54">
        <v>0</v>
      </c>
      <c r="AO20" s="54">
        <v>3495789</v>
      </c>
      <c r="AP20" s="54">
        <v>922504</v>
      </c>
      <c r="AQ20" s="54">
        <v>9680</v>
      </c>
      <c r="AR20" s="55">
        <v>4427973</v>
      </c>
      <c r="AS20" s="56">
        <v>956642</v>
      </c>
      <c r="AT20" s="54">
        <v>0</v>
      </c>
      <c r="AU20" s="54">
        <v>956642</v>
      </c>
      <c r="AV20" s="54">
        <v>14947333</v>
      </c>
      <c r="AW20" s="54">
        <v>19517628</v>
      </c>
      <c r="AX20" s="54">
        <v>841979</v>
      </c>
      <c r="AY20" s="54">
        <v>113503</v>
      </c>
      <c r="AZ20" s="55">
        <v>285489238</v>
      </c>
      <c r="BA20" s="56">
        <v>14680511</v>
      </c>
      <c r="BB20" s="54">
        <v>14680511</v>
      </c>
      <c r="BC20" s="54">
        <v>0</v>
      </c>
      <c r="BD20" s="54">
        <v>104874</v>
      </c>
      <c r="BE20" s="54">
        <v>27555</v>
      </c>
      <c r="BF20" s="54">
        <v>232</v>
      </c>
      <c r="BG20" s="55">
        <v>132661</v>
      </c>
      <c r="BH20" s="56">
        <v>51659</v>
      </c>
      <c r="BI20" s="54">
        <v>0</v>
      </c>
      <c r="BJ20" s="54">
        <v>51659</v>
      </c>
      <c r="BK20" s="54">
        <v>448420</v>
      </c>
      <c r="BL20" s="54">
        <v>585529</v>
      </c>
      <c r="BM20" s="54">
        <v>25259</v>
      </c>
      <c r="BN20" s="54">
        <v>3405</v>
      </c>
      <c r="BO20" s="54">
        <v>15927444</v>
      </c>
      <c r="BP20" s="57">
        <f t="shared" si="1"/>
        <v>5.9997793890884159E-2</v>
      </c>
      <c r="BQ20" s="56">
        <v>818782766</v>
      </c>
      <c r="BR20" s="54">
        <v>317</v>
      </c>
      <c r="BS20" s="54">
        <v>0</v>
      </c>
      <c r="BT20" s="54">
        <v>818783083</v>
      </c>
      <c r="BU20" s="54">
        <v>0</v>
      </c>
      <c r="BV20" s="54">
        <v>26937915</v>
      </c>
      <c r="BW20" s="54">
        <v>1018640</v>
      </c>
      <c r="BX20" s="54">
        <v>4736624</v>
      </c>
      <c r="BY20" s="55">
        <v>32693179</v>
      </c>
      <c r="BZ20" s="56">
        <v>1669154</v>
      </c>
      <c r="CA20" s="54">
        <v>5257</v>
      </c>
      <c r="CB20" s="54">
        <v>1674411</v>
      </c>
      <c r="CC20" s="54">
        <v>23703968</v>
      </c>
      <c r="CD20" s="54">
        <v>24568641</v>
      </c>
      <c r="CE20" s="54">
        <v>1466532</v>
      </c>
      <c r="CF20" s="54">
        <v>479789</v>
      </c>
      <c r="CG20" s="55">
        <v>903369603</v>
      </c>
      <c r="CH20" s="56">
        <v>49117029</v>
      </c>
      <c r="CI20" s="54">
        <v>49117029</v>
      </c>
      <c r="CJ20" s="54">
        <v>0</v>
      </c>
      <c r="CK20" s="54">
        <v>808136</v>
      </c>
      <c r="CL20" s="54">
        <v>30063</v>
      </c>
      <c r="CM20" s="54">
        <v>125483</v>
      </c>
      <c r="CN20" s="55">
        <v>963682</v>
      </c>
      <c r="CO20" s="56">
        <v>90134</v>
      </c>
      <c r="CP20" s="54">
        <v>158</v>
      </c>
      <c r="CQ20" s="54">
        <v>90292</v>
      </c>
      <c r="CR20" s="54">
        <v>711119</v>
      </c>
      <c r="CS20" s="54">
        <v>737061</v>
      </c>
      <c r="CT20" s="54">
        <v>43995</v>
      </c>
      <c r="CU20" s="54">
        <v>14395</v>
      </c>
      <c r="CV20" s="54">
        <v>51677573</v>
      </c>
      <c r="CW20" s="57">
        <f t="shared" si="2"/>
        <v>5.9987840515752323E-2</v>
      </c>
      <c r="CX20" s="56">
        <v>111813052</v>
      </c>
      <c r="CY20" s="54">
        <v>0</v>
      </c>
      <c r="CZ20" s="54">
        <v>0</v>
      </c>
      <c r="DA20" s="54">
        <v>111813052</v>
      </c>
      <c r="DB20" s="54">
        <v>0</v>
      </c>
      <c r="DC20" s="54">
        <v>14588899</v>
      </c>
      <c r="DD20" s="54">
        <v>90629</v>
      </c>
      <c r="DE20" s="54">
        <v>2889102</v>
      </c>
      <c r="DF20" s="55">
        <v>17568630</v>
      </c>
      <c r="DG20" s="56">
        <v>215321</v>
      </c>
      <c r="DH20" s="54">
        <v>5257</v>
      </c>
      <c r="DI20" s="54">
        <v>220578</v>
      </c>
      <c r="DJ20" s="54">
        <v>2019278</v>
      </c>
      <c r="DK20" s="54">
        <v>1976718</v>
      </c>
      <c r="DL20" s="54">
        <v>205962</v>
      </c>
      <c r="DM20" s="54">
        <v>130965</v>
      </c>
      <c r="DN20" s="55">
        <v>133935183</v>
      </c>
      <c r="DO20" s="56">
        <v>6704306</v>
      </c>
      <c r="DP20" s="54">
        <v>6704306</v>
      </c>
      <c r="DQ20" s="54">
        <v>0</v>
      </c>
      <c r="DR20" s="54">
        <v>437666</v>
      </c>
      <c r="DS20" s="54">
        <v>2343</v>
      </c>
      <c r="DT20" s="54">
        <v>73493</v>
      </c>
      <c r="DU20" s="55">
        <v>513502</v>
      </c>
      <c r="DV20" s="56">
        <v>11627</v>
      </c>
      <c r="DW20" s="54">
        <v>158</v>
      </c>
      <c r="DX20" s="54">
        <v>11785</v>
      </c>
      <c r="DY20" s="54">
        <v>60578</v>
      </c>
      <c r="DZ20" s="54">
        <v>59302</v>
      </c>
      <c r="EA20" s="54">
        <v>6179</v>
      </c>
      <c r="EB20" s="54">
        <v>3930</v>
      </c>
      <c r="EC20" s="54">
        <v>7359582</v>
      </c>
      <c r="ED20" s="57">
        <f t="shared" si="3"/>
        <v>5.9959958878503736E-2</v>
      </c>
      <c r="EE20" s="56">
        <v>372472648</v>
      </c>
      <c r="EF20" s="54">
        <v>0</v>
      </c>
      <c r="EG20" s="54">
        <v>0</v>
      </c>
      <c r="EH20" s="54">
        <v>372472648</v>
      </c>
      <c r="EI20" s="54">
        <v>0</v>
      </c>
      <c r="EJ20" s="54">
        <v>7199110</v>
      </c>
      <c r="EK20" s="54">
        <v>5507</v>
      </c>
      <c r="EL20" s="54">
        <v>1808911</v>
      </c>
      <c r="EM20" s="55">
        <v>9013528</v>
      </c>
      <c r="EN20" s="56">
        <v>479110</v>
      </c>
      <c r="EO20" s="54">
        <v>0</v>
      </c>
      <c r="EP20" s="54">
        <v>479110</v>
      </c>
      <c r="EQ20" s="54">
        <v>4732534</v>
      </c>
      <c r="ER20" s="54">
        <v>1902128</v>
      </c>
      <c r="ES20" s="54">
        <v>294625</v>
      </c>
      <c r="ET20" s="54">
        <v>213998</v>
      </c>
      <c r="EU20" s="55">
        <v>389108571</v>
      </c>
      <c r="EV20" s="56">
        <v>22343905</v>
      </c>
      <c r="EW20" s="54">
        <v>22343905</v>
      </c>
      <c r="EX20" s="54">
        <v>0</v>
      </c>
      <c r="EY20" s="54">
        <v>215973</v>
      </c>
      <c r="EZ20" s="54">
        <v>165</v>
      </c>
      <c r="FA20" s="54">
        <v>51064</v>
      </c>
      <c r="FB20" s="55">
        <v>267202</v>
      </c>
      <c r="FC20" s="56">
        <v>25872</v>
      </c>
      <c r="FD20" s="54">
        <v>0</v>
      </c>
      <c r="FE20" s="54">
        <v>25872</v>
      </c>
      <c r="FF20" s="54">
        <v>141976</v>
      </c>
      <c r="FG20" s="54">
        <v>57065</v>
      </c>
      <c r="FH20" s="54">
        <v>8838</v>
      </c>
      <c r="FI20" s="54">
        <v>6420</v>
      </c>
      <c r="FJ20" s="54">
        <v>22851278</v>
      </c>
      <c r="FK20" s="57">
        <f t="shared" si="4"/>
        <v>5.9988042397142678E-2</v>
      </c>
      <c r="FL20" s="56">
        <v>89813203</v>
      </c>
      <c r="FM20" s="54">
        <v>0</v>
      </c>
      <c r="FN20" s="54">
        <v>0</v>
      </c>
      <c r="FO20" s="54">
        <v>89813203</v>
      </c>
      <c r="FP20" s="54">
        <v>0</v>
      </c>
      <c r="FQ20" s="54">
        <v>1654117</v>
      </c>
      <c r="FR20" s="54">
        <v>0</v>
      </c>
      <c r="FS20" s="54">
        <v>28931</v>
      </c>
      <c r="FT20" s="55">
        <v>1683048</v>
      </c>
      <c r="FU20" s="56">
        <v>18081</v>
      </c>
      <c r="FV20" s="54">
        <v>0</v>
      </c>
      <c r="FW20" s="54">
        <v>18081</v>
      </c>
      <c r="FX20" s="54">
        <v>2004823</v>
      </c>
      <c r="FY20" s="54">
        <v>1172167</v>
      </c>
      <c r="FZ20" s="54">
        <v>123966</v>
      </c>
      <c r="GA20" s="54">
        <v>21323</v>
      </c>
      <c r="GB20" s="55">
        <v>94836611</v>
      </c>
      <c r="GC20" s="56">
        <v>5388307</v>
      </c>
      <c r="GD20" s="54">
        <v>5388307</v>
      </c>
      <c r="GE20" s="54">
        <v>0</v>
      </c>
      <c r="GF20" s="54">
        <v>49623</v>
      </c>
      <c r="GG20" s="54">
        <v>0</v>
      </c>
      <c r="GH20" s="54">
        <v>694</v>
      </c>
      <c r="GI20" s="55">
        <v>50317</v>
      </c>
      <c r="GJ20" s="56">
        <v>976</v>
      </c>
      <c r="GK20" s="54">
        <v>0</v>
      </c>
      <c r="GL20" s="54">
        <v>976</v>
      </c>
      <c r="GM20" s="54">
        <v>60145</v>
      </c>
      <c r="GN20" s="54">
        <v>35165</v>
      </c>
      <c r="GO20" s="54">
        <v>3719</v>
      </c>
      <c r="GP20" s="54">
        <v>640</v>
      </c>
      <c r="GQ20" s="54">
        <v>5539269</v>
      </c>
      <c r="GR20" s="57">
        <f t="shared" si="5"/>
        <v>5.9994597898930295E-2</v>
      </c>
      <c r="GS20" s="56">
        <v>244683863</v>
      </c>
      <c r="GT20" s="54">
        <v>317</v>
      </c>
      <c r="GU20" s="54">
        <v>0</v>
      </c>
      <c r="GV20" s="54">
        <v>244684180</v>
      </c>
      <c r="GW20" s="54">
        <v>0</v>
      </c>
      <c r="GX20" s="54">
        <v>3495789</v>
      </c>
      <c r="GY20" s="54">
        <v>922504</v>
      </c>
      <c r="GZ20" s="54">
        <v>9680</v>
      </c>
      <c r="HA20" s="55">
        <v>4427973</v>
      </c>
      <c r="HB20" s="53">
        <v>956642</v>
      </c>
      <c r="HC20" s="54">
        <v>0</v>
      </c>
      <c r="HD20" s="54">
        <v>956642</v>
      </c>
      <c r="HE20" s="54">
        <v>14947333</v>
      </c>
      <c r="HF20" s="54">
        <v>19517628</v>
      </c>
      <c r="HG20" s="54">
        <v>841979</v>
      </c>
      <c r="HH20" s="54">
        <v>113503</v>
      </c>
      <c r="HI20" s="55">
        <v>285489238</v>
      </c>
      <c r="HJ20" s="56">
        <v>14680511</v>
      </c>
      <c r="HK20" s="54">
        <v>14680511</v>
      </c>
      <c r="HL20" s="54">
        <v>0</v>
      </c>
      <c r="HM20" s="54">
        <v>104874</v>
      </c>
      <c r="HN20" s="54">
        <v>27555</v>
      </c>
      <c r="HO20" s="54">
        <v>232</v>
      </c>
      <c r="HP20" s="55">
        <v>132661</v>
      </c>
      <c r="HQ20" s="56">
        <v>51659</v>
      </c>
      <c r="HR20" s="54">
        <v>0</v>
      </c>
      <c r="HS20" s="54">
        <v>51659</v>
      </c>
      <c r="HT20" s="54">
        <v>448420</v>
      </c>
      <c r="HU20" s="54">
        <v>585529</v>
      </c>
      <c r="HV20" s="54">
        <v>25259</v>
      </c>
      <c r="HW20" s="54">
        <v>3405</v>
      </c>
      <c r="HX20" s="54">
        <v>15927444</v>
      </c>
      <c r="HY20" s="57">
        <f t="shared" si="6"/>
        <v>5.9997793890884159E-2</v>
      </c>
    </row>
    <row r="21" spans="1:233" s="22" customFormat="1" ht="12" customHeight="1" x14ac:dyDescent="0.2">
      <c r="A21" s="23">
        <v>10</v>
      </c>
      <c r="B21" s="24" t="s">
        <v>60</v>
      </c>
      <c r="C21" s="48">
        <v>74898255</v>
      </c>
      <c r="D21" s="49">
        <v>0</v>
      </c>
      <c r="E21" s="49">
        <v>0</v>
      </c>
      <c r="F21" s="49">
        <v>74898255</v>
      </c>
      <c r="G21" s="49">
        <v>0</v>
      </c>
      <c r="H21" s="49">
        <v>3785643</v>
      </c>
      <c r="I21" s="49">
        <v>0</v>
      </c>
      <c r="J21" s="49">
        <v>113368</v>
      </c>
      <c r="K21" s="50">
        <v>3899011</v>
      </c>
      <c r="L21" s="51">
        <v>8960</v>
      </c>
      <c r="M21" s="49">
        <v>0</v>
      </c>
      <c r="N21" s="49">
        <v>8960</v>
      </c>
      <c r="O21" s="49">
        <v>1277923</v>
      </c>
      <c r="P21" s="49">
        <v>1240632</v>
      </c>
      <c r="Q21" s="49">
        <v>116878</v>
      </c>
      <c r="R21" s="49">
        <v>34545</v>
      </c>
      <c r="S21" s="50">
        <v>81476204</v>
      </c>
      <c r="T21" s="51">
        <v>4493522</v>
      </c>
      <c r="U21" s="49">
        <v>4493522</v>
      </c>
      <c r="V21" s="49">
        <v>0</v>
      </c>
      <c r="W21" s="49">
        <v>113551</v>
      </c>
      <c r="X21" s="49">
        <v>0</v>
      </c>
      <c r="Y21" s="49">
        <v>2720</v>
      </c>
      <c r="Z21" s="50">
        <v>116271</v>
      </c>
      <c r="AA21" s="51">
        <v>484</v>
      </c>
      <c r="AB21" s="49">
        <v>0</v>
      </c>
      <c r="AC21" s="49">
        <v>484</v>
      </c>
      <c r="AD21" s="49">
        <v>38338</v>
      </c>
      <c r="AE21" s="49">
        <v>37219</v>
      </c>
      <c r="AF21" s="49">
        <v>3506</v>
      </c>
      <c r="AG21" s="49">
        <v>1036</v>
      </c>
      <c r="AH21" s="49">
        <v>4690376</v>
      </c>
      <c r="AI21" s="52">
        <f t="shared" si="0"/>
        <v>5.9995015905243719E-2</v>
      </c>
      <c r="AJ21" s="51">
        <v>328174851</v>
      </c>
      <c r="AK21" s="49">
        <v>1200</v>
      </c>
      <c r="AL21" s="49">
        <v>4024</v>
      </c>
      <c r="AM21" s="49">
        <v>328180075</v>
      </c>
      <c r="AN21" s="49">
        <v>0</v>
      </c>
      <c r="AO21" s="49">
        <v>12648041</v>
      </c>
      <c r="AP21" s="49">
        <v>227680</v>
      </c>
      <c r="AQ21" s="49">
        <v>105866</v>
      </c>
      <c r="AR21" s="50">
        <v>12981587</v>
      </c>
      <c r="AS21" s="51">
        <v>287523</v>
      </c>
      <c r="AT21" s="49">
        <v>0</v>
      </c>
      <c r="AU21" s="49">
        <v>287523</v>
      </c>
      <c r="AV21" s="49">
        <v>25234991</v>
      </c>
      <c r="AW21" s="49">
        <v>18237373</v>
      </c>
      <c r="AX21" s="49">
        <v>1371358</v>
      </c>
      <c r="AY21" s="49">
        <v>123805</v>
      </c>
      <c r="AZ21" s="50">
        <v>386416712</v>
      </c>
      <c r="BA21" s="51">
        <v>19690240</v>
      </c>
      <c r="BB21" s="49">
        <v>19690240</v>
      </c>
      <c r="BC21" s="49">
        <v>0</v>
      </c>
      <c r="BD21" s="49">
        <v>379423</v>
      </c>
      <c r="BE21" s="49">
        <v>6570</v>
      </c>
      <c r="BF21" s="49">
        <v>2746</v>
      </c>
      <c r="BG21" s="50">
        <v>388739</v>
      </c>
      <c r="BH21" s="51">
        <v>15526</v>
      </c>
      <c r="BI21" s="49">
        <v>0</v>
      </c>
      <c r="BJ21" s="49">
        <v>15526</v>
      </c>
      <c r="BK21" s="49">
        <v>757050</v>
      </c>
      <c r="BL21" s="49">
        <v>547121</v>
      </c>
      <c r="BM21" s="49">
        <v>41141</v>
      </c>
      <c r="BN21" s="49">
        <v>3714</v>
      </c>
      <c r="BO21" s="49">
        <v>21443531</v>
      </c>
      <c r="BP21" s="52">
        <f t="shared" si="1"/>
        <v>5.9998279907761007E-2</v>
      </c>
      <c r="BQ21" s="51">
        <v>729736785</v>
      </c>
      <c r="BR21" s="49">
        <v>5204</v>
      </c>
      <c r="BS21" s="49">
        <v>4024</v>
      </c>
      <c r="BT21" s="49">
        <v>729746013</v>
      </c>
      <c r="BU21" s="49">
        <v>0</v>
      </c>
      <c r="BV21" s="49">
        <v>42520677</v>
      </c>
      <c r="BW21" s="49">
        <v>389805</v>
      </c>
      <c r="BX21" s="49">
        <v>5032624</v>
      </c>
      <c r="BY21" s="50">
        <v>47943106</v>
      </c>
      <c r="BZ21" s="51">
        <v>464696</v>
      </c>
      <c r="CA21" s="49">
        <v>13428</v>
      </c>
      <c r="CB21" s="49">
        <v>478124</v>
      </c>
      <c r="CC21" s="49">
        <v>34189043</v>
      </c>
      <c r="CD21" s="49">
        <v>25342417</v>
      </c>
      <c r="CE21" s="49">
        <v>2185697</v>
      </c>
      <c r="CF21" s="49">
        <v>392120</v>
      </c>
      <c r="CG21" s="50">
        <v>840276520</v>
      </c>
      <c r="CH21" s="51">
        <v>43778007</v>
      </c>
      <c r="CI21" s="49">
        <v>43778007</v>
      </c>
      <c r="CJ21" s="49">
        <v>0</v>
      </c>
      <c r="CK21" s="49">
        <v>1275484</v>
      </c>
      <c r="CL21" s="49">
        <v>10787</v>
      </c>
      <c r="CM21" s="49">
        <v>133439</v>
      </c>
      <c r="CN21" s="50">
        <v>1419710</v>
      </c>
      <c r="CO21" s="51">
        <v>25093</v>
      </c>
      <c r="CP21" s="49">
        <v>403</v>
      </c>
      <c r="CQ21" s="49">
        <v>25496</v>
      </c>
      <c r="CR21" s="49">
        <v>1025671</v>
      </c>
      <c r="CS21" s="49">
        <v>760273</v>
      </c>
      <c r="CT21" s="49">
        <v>65571</v>
      </c>
      <c r="CU21" s="49">
        <v>11764</v>
      </c>
      <c r="CV21" s="49">
        <v>47086492</v>
      </c>
      <c r="CW21" s="52">
        <f t="shared" si="2"/>
        <v>5.9990745026516509E-2</v>
      </c>
      <c r="CX21" s="51">
        <v>74987605</v>
      </c>
      <c r="CY21" s="49">
        <v>0</v>
      </c>
      <c r="CZ21" s="49">
        <v>0</v>
      </c>
      <c r="DA21" s="49">
        <v>74987605</v>
      </c>
      <c r="DB21" s="49">
        <v>0</v>
      </c>
      <c r="DC21" s="49">
        <v>16151563</v>
      </c>
      <c r="DD21" s="49">
        <v>95460</v>
      </c>
      <c r="DE21" s="49">
        <v>3248312</v>
      </c>
      <c r="DF21" s="50">
        <v>19495335</v>
      </c>
      <c r="DG21" s="51">
        <v>35416</v>
      </c>
      <c r="DH21" s="49">
        <v>13428</v>
      </c>
      <c r="DI21" s="49">
        <v>48844</v>
      </c>
      <c r="DJ21" s="49">
        <v>3687920</v>
      </c>
      <c r="DK21" s="49">
        <v>2170262</v>
      </c>
      <c r="DL21" s="49">
        <v>410309</v>
      </c>
      <c r="DM21" s="49">
        <v>97063</v>
      </c>
      <c r="DN21" s="50">
        <v>100897338</v>
      </c>
      <c r="DO21" s="51">
        <v>4496313</v>
      </c>
      <c r="DP21" s="49">
        <v>4496313</v>
      </c>
      <c r="DQ21" s="49">
        <v>0</v>
      </c>
      <c r="DR21" s="49">
        <v>484504</v>
      </c>
      <c r="DS21" s="49">
        <v>2578</v>
      </c>
      <c r="DT21" s="49">
        <v>85561</v>
      </c>
      <c r="DU21" s="50">
        <v>572643</v>
      </c>
      <c r="DV21" s="51">
        <v>1912</v>
      </c>
      <c r="DW21" s="49">
        <v>403</v>
      </c>
      <c r="DX21" s="49">
        <v>2315</v>
      </c>
      <c r="DY21" s="49">
        <v>110637</v>
      </c>
      <c r="DZ21" s="49">
        <v>65108</v>
      </c>
      <c r="EA21" s="49">
        <v>12309</v>
      </c>
      <c r="EB21" s="49">
        <v>2912</v>
      </c>
      <c r="EC21" s="49">
        <v>5262237</v>
      </c>
      <c r="ED21" s="52">
        <f t="shared" si="3"/>
        <v>5.9960749513202884E-2</v>
      </c>
      <c r="EE21" s="51">
        <v>251676074</v>
      </c>
      <c r="EF21" s="49">
        <v>4004</v>
      </c>
      <c r="EG21" s="49">
        <v>0</v>
      </c>
      <c r="EH21" s="49">
        <v>251680078</v>
      </c>
      <c r="EI21" s="49">
        <v>0</v>
      </c>
      <c r="EJ21" s="49">
        <v>9935430</v>
      </c>
      <c r="EK21" s="49">
        <v>66665</v>
      </c>
      <c r="EL21" s="49">
        <v>1565078</v>
      </c>
      <c r="EM21" s="50">
        <v>11567173</v>
      </c>
      <c r="EN21" s="51">
        <v>132797</v>
      </c>
      <c r="EO21" s="49">
        <v>0</v>
      </c>
      <c r="EP21" s="49">
        <v>132797</v>
      </c>
      <c r="EQ21" s="49">
        <v>3988209</v>
      </c>
      <c r="ER21" s="49">
        <v>3694150</v>
      </c>
      <c r="ES21" s="49">
        <v>287152</v>
      </c>
      <c r="ET21" s="49">
        <v>136707</v>
      </c>
      <c r="EU21" s="50">
        <v>271486266</v>
      </c>
      <c r="EV21" s="51">
        <v>15097932</v>
      </c>
      <c r="EW21" s="49">
        <v>15097932</v>
      </c>
      <c r="EX21" s="49">
        <v>0</v>
      </c>
      <c r="EY21" s="49">
        <v>298006</v>
      </c>
      <c r="EZ21" s="49">
        <v>1639</v>
      </c>
      <c r="FA21" s="49">
        <v>42412</v>
      </c>
      <c r="FB21" s="50">
        <v>342057</v>
      </c>
      <c r="FC21" s="51">
        <v>7171</v>
      </c>
      <c r="FD21" s="49">
        <v>0</v>
      </c>
      <c r="FE21" s="49">
        <v>7171</v>
      </c>
      <c r="FF21" s="49">
        <v>119646</v>
      </c>
      <c r="FG21" s="49">
        <v>110825</v>
      </c>
      <c r="FH21" s="49">
        <v>8615</v>
      </c>
      <c r="FI21" s="49">
        <v>4102</v>
      </c>
      <c r="FJ21" s="49">
        <v>15690348</v>
      </c>
      <c r="FK21" s="52">
        <f t="shared" si="4"/>
        <v>5.9988585985737017E-2</v>
      </c>
      <c r="FL21" s="51">
        <v>74898255</v>
      </c>
      <c r="FM21" s="49">
        <v>0</v>
      </c>
      <c r="FN21" s="49">
        <v>0</v>
      </c>
      <c r="FO21" s="49">
        <v>74898255</v>
      </c>
      <c r="FP21" s="49">
        <v>0</v>
      </c>
      <c r="FQ21" s="49">
        <v>3785643</v>
      </c>
      <c r="FR21" s="49">
        <v>0</v>
      </c>
      <c r="FS21" s="49">
        <v>113368</v>
      </c>
      <c r="FT21" s="50">
        <v>3899011</v>
      </c>
      <c r="FU21" s="51">
        <v>8960</v>
      </c>
      <c r="FV21" s="49">
        <v>0</v>
      </c>
      <c r="FW21" s="49">
        <v>8960</v>
      </c>
      <c r="FX21" s="49">
        <v>1277923</v>
      </c>
      <c r="FY21" s="49">
        <v>1240632</v>
      </c>
      <c r="FZ21" s="49">
        <v>116878</v>
      </c>
      <c r="GA21" s="49">
        <v>34545</v>
      </c>
      <c r="GB21" s="50">
        <v>81476204</v>
      </c>
      <c r="GC21" s="51">
        <v>4493522</v>
      </c>
      <c r="GD21" s="49">
        <v>4493522</v>
      </c>
      <c r="GE21" s="49">
        <v>0</v>
      </c>
      <c r="GF21" s="49">
        <v>113551</v>
      </c>
      <c r="GG21" s="49">
        <v>0</v>
      </c>
      <c r="GH21" s="49">
        <v>2720</v>
      </c>
      <c r="GI21" s="50">
        <v>116271</v>
      </c>
      <c r="GJ21" s="51">
        <v>484</v>
      </c>
      <c r="GK21" s="49">
        <v>0</v>
      </c>
      <c r="GL21" s="49">
        <v>484</v>
      </c>
      <c r="GM21" s="49">
        <v>38338</v>
      </c>
      <c r="GN21" s="49">
        <v>37219</v>
      </c>
      <c r="GO21" s="49">
        <v>3506</v>
      </c>
      <c r="GP21" s="49">
        <v>1036</v>
      </c>
      <c r="GQ21" s="49">
        <v>4690376</v>
      </c>
      <c r="GR21" s="52">
        <f t="shared" si="5"/>
        <v>5.9995015905243719E-2</v>
      </c>
      <c r="GS21" s="51">
        <v>328174851</v>
      </c>
      <c r="GT21" s="49">
        <v>1200</v>
      </c>
      <c r="GU21" s="49">
        <v>4024</v>
      </c>
      <c r="GV21" s="49">
        <v>328180075</v>
      </c>
      <c r="GW21" s="49">
        <v>0</v>
      </c>
      <c r="GX21" s="49">
        <v>12648041</v>
      </c>
      <c r="GY21" s="49">
        <v>227680</v>
      </c>
      <c r="GZ21" s="49">
        <v>105866</v>
      </c>
      <c r="HA21" s="50">
        <v>12981587</v>
      </c>
      <c r="HB21" s="48">
        <v>287523</v>
      </c>
      <c r="HC21" s="49">
        <v>0</v>
      </c>
      <c r="HD21" s="49">
        <v>287523</v>
      </c>
      <c r="HE21" s="49">
        <v>25234991</v>
      </c>
      <c r="HF21" s="49">
        <v>18237373</v>
      </c>
      <c r="HG21" s="49">
        <v>1371358</v>
      </c>
      <c r="HH21" s="49">
        <v>123805</v>
      </c>
      <c r="HI21" s="50">
        <v>386416712</v>
      </c>
      <c r="HJ21" s="51">
        <v>19690240</v>
      </c>
      <c r="HK21" s="49">
        <v>19690240</v>
      </c>
      <c r="HL21" s="49">
        <v>0</v>
      </c>
      <c r="HM21" s="49">
        <v>379423</v>
      </c>
      <c r="HN21" s="49">
        <v>6570</v>
      </c>
      <c r="HO21" s="49">
        <v>2746</v>
      </c>
      <c r="HP21" s="50">
        <v>388739</v>
      </c>
      <c r="HQ21" s="51">
        <v>15526</v>
      </c>
      <c r="HR21" s="49">
        <v>0</v>
      </c>
      <c r="HS21" s="49">
        <v>15526</v>
      </c>
      <c r="HT21" s="49">
        <v>757050</v>
      </c>
      <c r="HU21" s="49">
        <v>547121</v>
      </c>
      <c r="HV21" s="49">
        <v>41141</v>
      </c>
      <c r="HW21" s="49">
        <v>3714</v>
      </c>
      <c r="HX21" s="49">
        <v>21443531</v>
      </c>
      <c r="HY21" s="52">
        <f t="shared" si="6"/>
        <v>5.9998279907761007E-2</v>
      </c>
    </row>
    <row r="22" spans="1:233" s="22" customFormat="1" ht="12" customHeight="1" x14ac:dyDescent="0.2">
      <c r="A22" s="25">
        <v>11</v>
      </c>
      <c r="B22" s="26" t="s">
        <v>61</v>
      </c>
      <c r="C22" s="53">
        <v>107459956</v>
      </c>
      <c r="D22" s="54">
        <v>0</v>
      </c>
      <c r="E22" s="54">
        <v>7300</v>
      </c>
      <c r="F22" s="54">
        <v>107467256</v>
      </c>
      <c r="G22" s="54">
        <v>0</v>
      </c>
      <c r="H22" s="54">
        <v>3740778</v>
      </c>
      <c r="I22" s="54">
        <v>16194</v>
      </c>
      <c r="J22" s="54">
        <v>22479</v>
      </c>
      <c r="K22" s="55">
        <v>3779451</v>
      </c>
      <c r="L22" s="56">
        <v>37673</v>
      </c>
      <c r="M22" s="54">
        <v>21</v>
      </c>
      <c r="N22" s="54">
        <v>37694</v>
      </c>
      <c r="O22" s="54">
        <v>1789269</v>
      </c>
      <c r="P22" s="54">
        <v>2478033</v>
      </c>
      <c r="Q22" s="54">
        <v>135719</v>
      </c>
      <c r="R22" s="54">
        <v>85599</v>
      </c>
      <c r="S22" s="55">
        <v>115773021</v>
      </c>
      <c r="T22" s="56">
        <v>6447464</v>
      </c>
      <c r="U22" s="54">
        <v>6447464</v>
      </c>
      <c r="V22" s="54">
        <v>0</v>
      </c>
      <c r="W22" s="54">
        <v>112223</v>
      </c>
      <c r="X22" s="54">
        <v>389</v>
      </c>
      <c r="Y22" s="54">
        <v>539</v>
      </c>
      <c r="Z22" s="55">
        <v>113151</v>
      </c>
      <c r="AA22" s="56">
        <v>2034</v>
      </c>
      <c r="AB22" s="54">
        <v>1</v>
      </c>
      <c r="AC22" s="54">
        <v>2035</v>
      </c>
      <c r="AD22" s="54">
        <v>53678</v>
      </c>
      <c r="AE22" s="54">
        <v>74341</v>
      </c>
      <c r="AF22" s="54">
        <v>4072</v>
      </c>
      <c r="AG22" s="54">
        <v>2568</v>
      </c>
      <c r="AH22" s="54">
        <v>6697309</v>
      </c>
      <c r="AI22" s="57">
        <f t="shared" si="0"/>
        <v>5.9994683403845353E-2</v>
      </c>
      <c r="AJ22" s="56">
        <v>290801579</v>
      </c>
      <c r="AK22" s="54">
        <v>4070</v>
      </c>
      <c r="AL22" s="54">
        <v>28500</v>
      </c>
      <c r="AM22" s="54">
        <v>290834149</v>
      </c>
      <c r="AN22" s="54">
        <v>0</v>
      </c>
      <c r="AO22" s="54">
        <v>9882579</v>
      </c>
      <c r="AP22" s="54">
        <v>735411</v>
      </c>
      <c r="AQ22" s="54">
        <v>317968</v>
      </c>
      <c r="AR22" s="55">
        <v>10935958</v>
      </c>
      <c r="AS22" s="56">
        <v>54702</v>
      </c>
      <c r="AT22" s="54">
        <v>0</v>
      </c>
      <c r="AU22" s="54">
        <v>54702</v>
      </c>
      <c r="AV22" s="54">
        <v>17150287</v>
      </c>
      <c r="AW22" s="54">
        <v>15547885</v>
      </c>
      <c r="AX22" s="54">
        <v>1253760</v>
      </c>
      <c r="AY22" s="54">
        <v>73808</v>
      </c>
      <c r="AZ22" s="55">
        <v>335850549</v>
      </c>
      <c r="BA22" s="56">
        <v>17449424</v>
      </c>
      <c r="BB22" s="54">
        <v>17449424</v>
      </c>
      <c r="BC22" s="54">
        <v>0</v>
      </c>
      <c r="BD22" s="54">
        <v>296477</v>
      </c>
      <c r="BE22" s="54">
        <v>21582</v>
      </c>
      <c r="BF22" s="54">
        <v>8435</v>
      </c>
      <c r="BG22" s="55">
        <v>326494</v>
      </c>
      <c r="BH22" s="56">
        <v>2954</v>
      </c>
      <c r="BI22" s="54">
        <v>0</v>
      </c>
      <c r="BJ22" s="54">
        <v>2954</v>
      </c>
      <c r="BK22" s="54">
        <v>514509</v>
      </c>
      <c r="BL22" s="54">
        <v>466437</v>
      </c>
      <c r="BM22" s="54">
        <v>37613</v>
      </c>
      <c r="BN22" s="54">
        <v>2214</v>
      </c>
      <c r="BO22" s="54">
        <v>18799645</v>
      </c>
      <c r="BP22" s="57">
        <f t="shared" si="1"/>
        <v>5.9997851215195505E-2</v>
      </c>
      <c r="BQ22" s="56">
        <v>1197864760</v>
      </c>
      <c r="BR22" s="54">
        <v>6705</v>
      </c>
      <c r="BS22" s="54">
        <v>39737</v>
      </c>
      <c r="BT22" s="54">
        <v>1197911202</v>
      </c>
      <c r="BU22" s="54">
        <v>0</v>
      </c>
      <c r="BV22" s="54">
        <v>49720460</v>
      </c>
      <c r="BW22" s="54">
        <v>884608</v>
      </c>
      <c r="BX22" s="54">
        <v>5742569</v>
      </c>
      <c r="BY22" s="55">
        <v>56347637</v>
      </c>
      <c r="BZ22" s="56">
        <v>397331</v>
      </c>
      <c r="CA22" s="54">
        <v>21</v>
      </c>
      <c r="CB22" s="54">
        <v>397352</v>
      </c>
      <c r="CC22" s="54">
        <v>27512322</v>
      </c>
      <c r="CD22" s="54">
        <v>23079153</v>
      </c>
      <c r="CE22" s="54">
        <v>2176643</v>
      </c>
      <c r="CF22" s="54">
        <v>639912</v>
      </c>
      <c r="CG22" s="55">
        <v>1308064221</v>
      </c>
      <c r="CH22" s="56">
        <v>71857434</v>
      </c>
      <c r="CI22" s="54">
        <v>71857434</v>
      </c>
      <c r="CJ22" s="54">
        <v>0</v>
      </c>
      <c r="CK22" s="54">
        <v>1491588</v>
      </c>
      <c r="CL22" s="54">
        <v>25357</v>
      </c>
      <c r="CM22" s="54">
        <v>148285</v>
      </c>
      <c r="CN22" s="55">
        <v>1665230</v>
      </c>
      <c r="CO22" s="56">
        <v>21455</v>
      </c>
      <c r="CP22" s="54">
        <v>1</v>
      </c>
      <c r="CQ22" s="54">
        <v>21456</v>
      </c>
      <c r="CR22" s="54">
        <v>825369</v>
      </c>
      <c r="CS22" s="54">
        <v>692370</v>
      </c>
      <c r="CT22" s="54">
        <v>65300</v>
      </c>
      <c r="CU22" s="54">
        <v>19196</v>
      </c>
      <c r="CV22" s="54">
        <v>75146355</v>
      </c>
      <c r="CW22" s="57">
        <f t="shared" si="2"/>
        <v>5.9985609851572287E-2</v>
      </c>
      <c r="CX22" s="56">
        <v>226178258</v>
      </c>
      <c r="CY22" s="54">
        <v>0</v>
      </c>
      <c r="CZ22" s="54">
        <v>704</v>
      </c>
      <c r="DA22" s="54">
        <v>226178962</v>
      </c>
      <c r="DB22" s="54">
        <v>0</v>
      </c>
      <c r="DC22" s="54">
        <v>23303583</v>
      </c>
      <c r="DD22" s="54">
        <v>131952</v>
      </c>
      <c r="DE22" s="54">
        <v>4216288</v>
      </c>
      <c r="DF22" s="55">
        <v>27651823</v>
      </c>
      <c r="DG22" s="56">
        <v>145550</v>
      </c>
      <c r="DH22" s="54">
        <v>0</v>
      </c>
      <c r="DI22" s="54">
        <v>145550</v>
      </c>
      <c r="DJ22" s="54">
        <v>6113255</v>
      </c>
      <c r="DK22" s="54">
        <v>2217178</v>
      </c>
      <c r="DL22" s="54">
        <v>322507</v>
      </c>
      <c r="DM22" s="54">
        <v>222705</v>
      </c>
      <c r="DN22" s="55">
        <v>262851980</v>
      </c>
      <c r="DO22" s="56">
        <v>13561769</v>
      </c>
      <c r="DP22" s="54">
        <v>13561769</v>
      </c>
      <c r="DQ22" s="54">
        <v>0</v>
      </c>
      <c r="DR22" s="54">
        <v>699082</v>
      </c>
      <c r="DS22" s="54">
        <v>3361</v>
      </c>
      <c r="DT22" s="54">
        <v>107823</v>
      </c>
      <c r="DU22" s="55">
        <v>810266</v>
      </c>
      <c r="DV22" s="56">
        <v>7859</v>
      </c>
      <c r="DW22" s="54">
        <v>0</v>
      </c>
      <c r="DX22" s="54">
        <v>7859</v>
      </c>
      <c r="DY22" s="54">
        <v>183397</v>
      </c>
      <c r="DZ22" s="54">
        <v>66510</v>
      </c>
      <c r="EA22" s="54">
        <v>9675</v>
      </c>
      <c r="EB22" s="54">
        <v>6680</v>
      </c>
      <c r="EC22" s="54">
        <v>14646156</v>
      </c>
      <c r="ED22" s="57">
        <f t="shared" si="3"/>
        <v>5.996034679830213E-2</v>
      </c>
      <c r="EE22" s="56">
        <v>573424967</v>
      </c>
      <c r="EF22" s="54">
        <v>2635</v>
      </c>
      <c r="EG22" s="54">
        <v>3233</v>
      </c>
      <c r="EH22" s="54">
        <v>573430835</v>
      </c>
      <c r="EI22" s="54">
        <v>0</v>
      </c>
      <c r="EJ22" s="54">
        <v>12793520</v>
      </c>
      <c r="EK22" s="54">
        <v>1051</v>
      </c>
      <c r="EL22" s="54">
        <v>1185834</v>
      </c>
      <c r="EM22" s="55">
        <v>13980405</v>
      </c>
      <c r="EN22" s="56">
        <v>159406</v>
      </c>
      <c r="EO22" s="54">
        <v>0</v>
      </c>
      <c r="EP22" s="54">
        <v>159406</v>
      </c>
      <c r="EQ22" s="54">
        <v>2459511</v>
      </c>
      <c r="ER22" s="54">
        <v>2836057</v>
      </c>
      <c r="ES22" s="54">
        <v>464657</v>
      </c>
      <c r="ET22" s="54">
        <v>257800</v>
      </c>
      <c r="EU22" s="55">
        <v>593588671</v>
      </c>
      <c r="EV22" s="56">
        <v>34398777</v>
      </c>
      <c r="EW22" s="54">
        <v>34398777</v>
      </c>
      <c r="EX22" s="54">
        <v>0</v>
      </c>
      <c r="EY22" s="54">
        <v>383806</v>
      </c>
      <c r="EZ22" s="54">
        <v>25</v>
      </c>
      <c r="FA22" s="54">
        <v>31488</v>
      </c>
      <c r="FB22" s="55">
        <v>415319</v>
      </c>
      <c r="FC22" s="56">
        <v>8608</v>
      </c>
      <c r="FD22" s="54">
        <v>0</v>
      </c>
      <c r="FE22" s="54">
        <v>8608</v>
      </c>
      <c r="FF22" s="54">
        <v>73785</v>
      </c>
      <c r="FG22" s="54">
        <v>85082</v>
      </c>
      <c r="FH22" s="54">
        <v>13940</v>
      </c>
      <c r="FI22" s="54">
        <v>7734</v>
      </c>
      <c r="FJ22" s="54">
        <v>35003245</v>
      </c>
      <c r="FK22" s="57">
        <f t="shared" si="4"/>
        <v>5.9987665295327203E-2</v>
      </c>
      <c r="FL22" s="56">
        <v>107459956</v>
      </c>
      <c r="FM22" s="54">
        <v>0</v>
      </c>
      <c r="FN22" s="54">
        <v>7300</v>
      </c>
      <c r="FO22" s="54">
        <v>107467256</v>
      </c>
      <c r="FP22" s="54">
        <v>0</v>
      </c>
      <c r="FQ22" s="54">
        <v>3740778</v>
      </c>
      <c r="FR22" s="54">
        <v>16194</v>
      </c>
      <c r="FS22" s="54">
        <v>22479</v>
      </c>
      <c r="FT22" s="55">
        <v>3779451</v>
      </c>
      <c r="FU22" s="56">
        <v>37673</v>
      </c>
      <c r="FV22" s="54">
        <v>21</v>
      </c>
      <c r="FW22" s="54">
        <v>37694</v>
      </c>
      <c r="FX22" s="54">
        <v>1789269</v>
      </c>
      <c r="FY22" s="54">
        <v>2478033</v>
      </c>
      <c r="FZ22" s="54">
        <v>135719</v>
      </c>
      <c r="GA22" s="54">
        <v>85599</v>
      </c>
      <c r="GB22" s="55">
        <v>115773021</v>
      </c>
      <c r="GC22" s="56">
        <v>6447464</v>
      </c>
      <c r="GD22" s="54">
        <v>6447464</v>
      </c>
      <c r="GE22" s="54">
        <v>0</v>
      </c>
      <c r="GF22" s="54">
        <v>112223</v>
      </c>
      <c r="GG22" s="54">
        <v>389</v>
      </c>
      <c r="GH22" s="54">
        <v>539</v>
      </c>
      <c r="GI22" s="55">
        <v>113151</v>
      </c>
      <c r="GJ22" s="56">
        <v>2034</v>
      </c>
      <c r="GK22" s="54">
        <v>1</v>
      </c>
      <c r="GL22" s="54">
        <v>2035</v>
      </c>
      <c r="GM22" s="54">
        <v>53678</v>
      </c>
      <c r="GN22" s="54">
        <v>74341</v>
      </c>
      <c r="GO22" s="54">
        <v>4072</v>
      </c>
      <c r="GP22" s="54">
        <v>2568</v>
      </c>
      <c r="GQ22" s="54">
        <v>6697309</v>
      </c>
      <c r="GR22" s="57">
        <f t="shared" si="5"/>
        <v>5.9994683403845353E-2</v>
      </c>
      <c r="GS22" s="56">
        <v>290801579</v>
      </c>
      <c r="GT22" s="54">
        <v>4070</v>
      </c>
      <c r="GU22" s="54">
        <v>28500</v>
      </c>
      <c r="GV22" s="54">
        <v>290834149</v>
      </c>
      <c r="GW22" s="54">
        <v>0</v>
      </c>
      <c r="GX22" s="54">
        <v>9882579</v>
      </c>
      <c r="GY22" s="54">
        <v>735411</v>
      </c>
      <c r="GZ22" s="54">
        <v>317968</v>
      </c>
      <c r="HA22" s="55">
        <v>10935958</v>
      </c>
      <c r="HB22" s="53">
        <v>54702</v>
      </c>
      <c r="HC22" s="54">
        <v>0</v>
      </c>
      <c r="HD22" s="54">
        <v>54702</v>
      </c>
      <c r="HE22" s="54">
        <v>17150287</v>
      </c>
      <c r="HF22" s="54">
        <v>15547885</v>
      </c>
      <c r="HG22" s="54">
        <v>1253760</v>
      </c>
      <c r="HH22" s="54">
        <v>73808</v>
      </c>
      <c r="HI22" s="55">
        <v>335850549</v>
      </c>
      <c r="HJ22" s="56">
        <v>17449424</v>
      </c>
      <c r="HK22" s="54">
        <v>17449424</v>
      </c>
      <c r="HL22" s="54">
        <v>0</v>
      </c>
      <c r="HM22" s="54">
        <v>296477</v>
      </c>
      <c r="HN22" s="54">
        <v>21582</v>
      </c>
      <c r="HO22" s="54">
        <v>8435</v>
      </c>
      <c r="HP22" s="55">
        <v>326494</v>
      </c>
      <c r="HQ22" s="56">
        <v>2954</v>
      </c>
      <c r="HR22" s="54">
        <v>0</v>
      </c>
      <c r="HS22" s="54">
        <v>2954</v>
      </c>
      <c r="HT22" s="54">
        <v>514509</v>
      </c>
      <c r="HU22" s="54">
        <v>466437</v>
      </c>
      <c r="HV22" s="54">
        <v>37613</v>
      </c>
      <c r="HW22" s="54">
        <v>2214</v>
      </c>
      <c r="HX22" s="54">
        <v>18799645</v>
      </c>
      <c r="HY22" s="57">
        <f t="shared" si="6"/>
        <v>5.9997851215195505E-2</v>
      </c>
    </row>
    <row r="23" spans="1:233" s="22" customFormat="1" ht="12" customHeight="1" x14ac:dyDescent="0.2">
      <c r="A23" s="23">
        <v>12</v>
      </c>
      <c r="B23" s="24" t="s">
        <v>62</v>
      </c>
      <c r="C23" s="48">
        <v>215150994</v>
      </c>
      <c r="D23" s="49">
        <v>7034</v>
      </c>
      <c r="E23" s="49">
        <v>6018</v>
      </c>
      <c r="F23" s="49">
        <v>215164046</v>
      </c>
      <c r="G23" s="49">
        <v>0</v>
      </c>
      <c r="H23" s="49">
        <v>5740079</v>
      </c>
      <c r="I23" s="49">
        <v>196044</v>
      </c>
      <c r="J23" s="49">
        <v>824493</v>
      </c>
      <c r="K23" s="50">
        <v>6760616</v>
      </c>
      <c r="L23" s="51">
        <v>68603</v>
      </c>
      <c r="M23" s="49">
        <v>0</v>
      </c>
      <c r="N23" s="49">
        <v>68603</v>
      </c>
      <c r="O23" s="49">
        <v>2926823</v>
      </c>
      <c r="P23" s="49">
        <v>1490837</v>
      </c>
      <c r="Q23" s="49">
        <v>378490</v>
      </c>
      <c r="R23" s="49">
        <v>98255</v>
      </c>
      <c r="S23" s="50">
        <v>226887670</v>
      </c>
      <c r="T23" s="51">
        <v>12908709</v>
      </c>
      <c r="U23" s="49">
        <v>12908709</v>
      </c>
      <c r="V23" s="49">
        <v>0</v>
      </c>
      <c r="W23" s="49">
        <v>172202</v>
      </c>
      <c r="X23" s="49">
        <v>5538</v>
      </c>
      <c r="Y23" s="49">
        <v>22368</v>
      </c>
      <c r="Z23" s="50">
        <v>200108</v>
      </c>
      <c r="AA23" s="51">
        <v>3704</v>
      </c>
      <c r="AB23" s="49">
        <v>0</v>
      </c>
      <c r="AC23" s="49">
        <v>3704</v>
      </c>
      <c r="AD23" s="49">
        <v>87805</v>
      </c>
      <c r="AE23" s="49">
        <v>44725</v>
      </c>
      <c r="AF23" s="49">
        <v>11355</v>
      </c>
      <c r="AG23" s="49">
        <v>2948</v>
      </c>
      <c r="AH23" s="49">
        <v>13259354</v>
      </c>
      <c r="AI23" s="52">
        <f t="shared" si="0"/>
        <v>5.9994730718160971E-2</v>
      </c>
      <c r="AJ23" s="51">
        <v>799093585</v>
      </c>
      <c r="AK23" s="49">
        <v>16565</v>
      </c>
      <c r="AL23" s="49">
        <v>83291</v>
      </c>
      <c r="AM23" s="49">
        <v>799193441</v>
      </c>
      <c r="AN23" s="49">
        <v>0</v>
      </c>
      <c r="AO23" s="49">
        <v>32491387</v>
      </c>
      <c r="AP23" s="49">
        <v>906995</v>
      </c>
      <c r="AQ23" s="49">
        <v>1191696</v>
      </c>
      <c r="AR23" s="50">
        <v>34590078</v>
      </c>
      <c r="AS23" s="51">
        <v>271249</v>
      </c>
      <c r="AT23" s="49">
        <v>0</v>
      </c>
      <c r="AU23" s="49">
        <v>271249</v>
      </c>
      <c r="AV23" s="49">
        <v>53840156</v>
      </c>
      <c r="AW23" s="49">
        <v>22739040</v>
      </c>
      <c r="AX23" s="49">
        <v>2746015</v>
      </c>
      <c r="AY23" s="49">
        <v>356450</v>
      </c>
      <c r="AZ23" s="50">
        <v>913736429</v>
      </c>
      <c r="BA23" s="51">
        <v>47949979</v>
      </c>
      <c r="BB23" s="49">
        <v>47949979</v>
      </c>
      <c r="BC23" s="49">
        <v>0</v>
      </c>
      <c r="BD23" s="49">
        <v>974742</v>
      </c>
      <c r="BE23" s="49">
        <v>26610</v>
      </c>
      <c r="BF23" s="49">
        <v>32559</v>
      </c>
      <c r="BG23" s="50">
        <v>1033911</v>
      </c>
      <c r="BH23" s="51">
        <v>14647</v>
      </c>
      <c r="BI23" s="49">
        <v>0</v>
      </c>
      <c r="BJ23" s="49">
        <v>14647</v>
      </c>
      <c r="BK23" s="49">
        <v>1615205</v>
      </c>
      <c r="BL23" s="49">
        <v>682171</v>
      </c>
      <c r="BM23" s="49">
        <v>82380</v>
      </c>
      <c r="BN23" s="49">
        <v>10694</v>
      </c>
      <c r="BO23" s="49">
        <v>51388987</v>
      </c>
      <c r="BP23" s="52">
        <f t="shared" si="1"/>
        <v>5.9997963621926172E-2</v>
      </c>
      <c r="BQ23" s="51">
        <v>1964504065</v>
      </c>
      <c r="BR23" s="49">
        <v>31257</v>
      </c>
      <c r="BS23" s="49">
        <v>92952</v>
      </c>
      <c r="BT23" s="49">
        <v>1964628274</v>
      </c>
      <c r="BU23" s="49">
        <v>0</v>
      </c>
      <c r="BV23" s="49">
        <v>105508320</v>
      </c>
      <c r="BW23" s="49">
        <v>3989630</v>
      </c>
      <c r="BX23" s="49">
        <v>14279746</v>
      </c>
      <c r="BY23" s="50">
        <v>123777696</v>
      </c>
      <c r="BZ23" s="51">
        <v>896153</v>
      </c>
      <c r="CA23" s="49">
        <v>5418</v>
      </c>
      <c r="CB23" s="49">
        <v>901571</v>
      </c>
      <c r="CC23" s="49">
        <v>76346130</v>
      </c>
      <c r="CD23" s="49">
        <v>34851159</v>
      </c>
      <c r="CE23" s="49">
        <v>4442306</v>
      </c>
      <c r="CF23" s="49">
        <v>1121669</v>
      </c>
      <c r="CG23" s="50">
        <v>2206068805</v>
      </c>
      <c r="CH23" s="51">
        <v>117856771</v>
      </c>
      <c r="CI23" s="49">
        <v>117856771</v>
      </c>
      <c r="CJ23" s="49">
        <v>0</v>
      </c>
      <c r="CK23" s="49">
        <v>3165248</v>
      </c>
      <c r="CL23" s="49">
        <v>116932</v>
      </c>
      <c r="CM23" s="49">
        <v>372122</v>
      </c>
      <c r="CN23" s="50">
        <v>3654302</v>
      </c>
      <c r="CO23" s="51">
        <v>48392</v>
      </c>
      <c r="CP23" s="49">
        <v>162</v>
      </c>
      <c r="CQ23" s="49">
        <v>48554</v>
      </c>
      <c r="CR23" s="49">
        <v>2290384</v>
      </c>
      <c r="CS23" s="49">
        <v>1045533</v>
      </c>
      <c r="CT23" s="49">
        <v>133270</v>
      </c>
      <c r="CU23" s="49">
        <v>33650</v>
      </c>
      <c r="CV23" s="49">
        <v>125062464</v>
      </c>
      <c r="CW23" s="52">
        <f t="shared" si="2"/>
        <v>5.9989348906214511E-2</v>
      </c>
      <c r="CX23" s="51">
        <v>244123745</v>
      </c>
      <c r="CY23" s="49">
        <v>465</v>
      </c>
      <c r="CZ23" s="49">
        <v>152</v>
      </c>
      <c r="DA23" s="49">
        <v>244124362</v>
      </c>
      <c r="DB23" s="49">
        <v>0</v>
      </c>
      <c r="DC23" s="49">
        <v>44600695</v>
      </c>
      <c r="DD23" s="49">
        <v>1232000</v>
      </c>
      <c r="DE23" s="49">
        <v>10018561</v>
      </c>
      <c r="DF23" s="50">
        <v>55851256</v>
      </c>
      <c r="DG23" s="51">
        <v>333437</v>
      </c>
      <c r="DH23" s="49">
        <v>0</v>
      </c>
      <c r="DI23" s="49">
        <v>333437</v>
      </c>
      <c r="DJ23" s="49">
        <v>12348028</v>
      </c>
      <c r="DK23" s="49">
        <v>5913860</v>
      </c>
      <c r="DL23" s="49">
        <v>540969</v>
      </c>
      <c r="DM23" s="49">
        <v>429646</v>
      </c>
      <c r="DN23" s="50">
        <v>319541558</v>
      </c>
      <c r="DO23" s="51">
        <v>14637574</v>
      </c>
      <c r="DP23" s="49">
        <v>14637574</v>
      </c>
      <c r="DQ23" s="49">
        <v>0</v>
      </c>
      <c r="DR23" s="49">
        <v>1338020</v>
      </c>
      <c r="DS23" s="49">
        <v>35943</v>
      </c>
      <c r="DT23" s="49">
        <v>259034</v>
      </c>
      <c r="DU23" s="50">
        <v>1632997</v>
      </c>
      <c r="DV23" s="51">
        <v>18006</v>
      </c>
      <c r="DW23" s="49">
        <v>0</v>
      </c>
      <c r="DX23" s="49">
        <v>18006</v>
      </c>
      <c r="DY23" s="49">
        <v>370441</v>
      </c>
      <c r="DZ23" s="49">
        <v>177415</v>
      </c>
      <c r="EA23" s="49">
        <v>16229</v>
      </c>
      <c r="EB23" s="49">
        <v>12889</v>
      </c>
      <c r="EC23" s="49">
        <v>16865551</v>
      </c>
      <c r="ED23" s="52">
        <f t="shared" si="3"/>
        <v>5.9959497200856998E-2</v>
      </c>
      <c r="EE23" s="51">
        <v>706135741</v>
      </c>
      <c r="EF23" s="49">
        <v>7193</v>
      </c>
      <c r="EG23" s="49">
        <v>3491</v>
      </c>
      <c r="EH23" s="49">
        <v>706146425</v>
      </c>
      <c r="EI23" s="49">
        <v>0</v>
      </c>
      <c r="EJ23" s="49">
        <v>22676159</v>
      </c>
      <c r="EK23" s="49">
        <v>1654591</v>
      </c>
      <c r="EL23" s="49">
        <v>2244996</v>
      </c>
      <c r="EM23" s="50">
        <v>26575746</v>
      </c>
      <c r="EN23" s="51">
        <v>222864</v>
      </c>
      <c r="EO23" s="49">
        <v>5418</v>
      </c>
      <c r="EP23" s="49">
        <v>228282</v>
      </c>
      <c r="EQ23" s="49">
        <v>7231123</v>
      </c>
      <c r="ER23" s="49">
        <v>4707422</v>
      </c>
      <c r="ES23" s="49">
        <v>776832</v>
      </c>
      <c r="ET23" s="49">
        <v>237318</v>
      </c>
      <c r="EU23" s="50">
        <v>745903148</v>
      </c>
      <c r="EV23" s="51">
        <v>42360509</v>
      </c>
      <c r="EW23" s="49">
        <v>42360509</v>
      </c>
      <c r="EX23" s="49">
        <v>0</v>
      </c>
      <c r="EY23" s="49">
        <v>680284</v>
      </c>
      <c r="EZ23" s="49">
        <v>48841</v>
      </c>
      <c r="FA23" s="49">
        <v>58161</v>
      </c>
      <c r="FB23" s="50">
        <v>787286</v>
      </c>
      <c r="FC23" s="51">
        <v>12035</v>
      </c>
      <c r="FD23" s="49">
        <v>162</v>
      </c>
      <c r="FE23" s="49">
        <v>12197</v>
      </c>
      <c r="FF23" s="49">
        <v>216933</v>
      </c>
      <c r="FG23" s="49">
        <v>141222</v>
      </c>
      <c r="FH23" s="49">
        <v>23306</v>
      </c>
      <c r="FI23" s="49">
        <v>7119</v>
      </c>
      <c r="FJ23" s="49">
        <v>43548572</v>
      </c>
      <c r="FK23" s="52">
        <f t="shared" si="4"/>
        <v>5.9988279343055513E-2</v>
      </c>
      <c r="FL23" s="51">
        <v>215150994</v>
      </c>
      <c r="FM23" s="49">
        <v>7034</v>
      </c>
      <c r="FN23" s="49">
        <v>6018</v>
      </c>
      <c r="FO23" s="49">
        <v>215164046</v>
      </c>
      <c r="FP23" s="49">
        <v>0</v>
      </c>
      <c r="FQ23" s="49">
        <v>5740079</v>
      </c>
      <c r="FR23" s="49">
        <v>196044</v>
      </c>
      <c r="FS23" s="49">
        <v>824493</v>
      </c>
      <c r="FT23" s="50">
        <v>6760616</v>
      </c>
      <c r="FU23" s="51">
        <v>68603</v>
      </c>
      <c r="FV23" s="49">
        <v>0</v>
      </c>
      <c r="FW23" s="49">
        <v>68603</v>
      </c>
      <c r="FX23" s="49">
        <v>2926823</v>
      </c>
      <c r="FY23" s="49">
        <v>1490837</v>
      </c>
      <c r="FZ23" s="49">
        <v>378490</v>
      </c>
      <c r="GA23" s="49">
        <v>98255</v>
      </c>
      <c r="GB23" s="50">
        <v>226887670</v>
      </c>
      <c r="GC23" s="51">
        <v>12908709</v>
      </c>
      <c r="GD23" s="49">
        <v>12908709</v>
      </c>
      <c r="GE23" s="49">
        <v>0</v>
      </c>
      <c r="GF23" s="49">
        <v>172202</v>
      </c>
      <c r="GG23" s="49">
        <v>5538</v>
      </c>
      <c r="GH23" s="49">
        <v>22368</v>
      </c>
      <c r="GI23" s="50">
        <v>200108</v>
      </c>
      <c r="GJ23" s="51">
        <v>3704</v>
      </c>
      <c r="GK23" s="49">
        <v>0</v>
      </c>
      <c r="GL23" s="49">
        <v>3704</v>
      </c>
      <c r="GM23" s="49">
        <v>87805</v>
      </c>
      <c r="GN23" s="49">
        <v>44725</v>
      </c>
      <c r="GO23" s="49">
        <v>11355</v>
      </c>
      <c r="GP23" s="49">
        <v>2948</v>
      </c>
      <c r="GQ23" s="49">
        <v>13259354</v>
      </c>
      <c r="GR23" s="52">
        <f t="shared" si="5"/>
        <v>5.9994730718160971E-2</v>
      </c>
      <c r="GS23" s="51">
        <v>799093585</v>
      </c>
      <c r="GT23" s="49">
        <v>16565</v>
      </c>
      <c r="GU23" s="49">
        <v>83291</v>
      </c>
      <c r="GV23" s="49">
        <v>799193441</v>
      </c>
      <c r="GW23" s="49">
        <v>0</v>
      </c>
      <c r="GX23" s="49">
        <v>32491387</v>
      </c>
      <c r="GY23" s="49">
        <v>906995</v>
      </c>
      <c r="GZ23" s="49">
        <v>1191696</v>
      </c>
      <c r="HA23" s="50">
        <v>34590078</v>
      </c>
      <c r="HB23" s="48">
        <v>271249</v>
      </c>
      <c r="HC23" s="49">
        <v>0</v>
      </c>
      <c r="HD23" s="49">
        <v>271249</v>
      </c>
      <c r="HE23" s="49">
        <v>53840156</v>
      </c>
      <c r="HF23" s="49">
        <v>22739040</v>
      </c>
      <c r="HG23" s="49">
        <v>2746015</v>
      </c>
      <c r="HH23" s="49">
        <v>356450</v>
      </c>
      <c r="HI23" s="50">
        <v>913736429</v>
      </c>
      <c r="HJ23" s="51">
        <v>47949979</v>
      </c>
      <c r="HK23" s="49">
        <v>47949979</v>
      </c>
      <c r="HL23" s="49">
        <v>0</v>
      </c>
      <c r="HM23" s="49">
        <v>974742</v>
      </c>
      <c r="HN23" s="49">
        <v>26610</v>
      </c>
      <c r="HO23" s="49">
        <v>32559</v>
      </c>
      <c r="HP23" s="50">
        <v>1033911</v>
      </c>
      <c r="HQ23" s="51">
        <v>14647</v>
      </c>
      <c r="HR23" s="49">
        <v>0</v>
      </c>
      <c r="HS23" s="49">
        <v>14647</v>
      </c>
      <c r="HT23" s="49">
        <v>1615205</v>
      </c>
      <c r="HU23" s="49">
        <v>682171</v>
      </c>
      <c r="HV23" s="49">
        <v>82380</v>
      </c>
      <c r="HW23" s="49">
        <v>10694</v>
      </c>
      <c r="HX23" s="49">
        <v>51388987</v>
      </c>
      <c r="HY23" s="52">
        <f t="shared" si="6"/>
        <v>5.9997963621926172E-2</v>
      </c>
    </row>
    <row r="24" spans="1:233" s="22" customFormat="1" ht="12" customHeight="1" x14ac:dyDescent="0.2">
      <c r="A24" s="25">
        <v>13</v>
      </c>
      <c r="B24" s="26" t="s">
        <v>63</v>
      </c>
      <c r="C24" s="53">
        <v>67104610</v>
      </c>
      <c r="D24" s="54">
        <v>0</v>
      </c>
      <c r="E24" s="54">
        <v>0</v>
      </c>
      <c r="F24" s="54">
        <v>67104610</v>
      </c>
      <c r="G24" s="54">
        <v>0</v>
      </c>
      <c r="H24" s="54">
        <v>2063230</v>
      </c>
      <c r="I24" s="54">
        <v>19606</v>
      </c>
      <c r="J24" s="54">
        <v>159791</v>
      </c>
      <c r="K24" s="55">
        <v>2242627</v>
      </c>
      <c r="L24" s="56">
        <v>33109</v>
      </c>
      <c r="M24" s="54">
        <v>0</v>
      </c>
      <c r="N24" s="54">
        <v>33109</v>
      </c>
      <c r="O24" s="54">
        <v>1517753</v>
      </c>
      <c r="P24" s="54">
        <v>2131995</v>
      </c>
      <c r="Q24" s="54">
        <v>234672</v>
      </c>
      <c r="R24" s="54">
        <v>20346</v>
      </c>
      <c r="S24" s="55">
        <v>73285112</v>
      </c>
      <c r="T24" s="56">
        <v>4025923</v>
      </c>
      <c r="U24" s="54">
        <v>4025923</v>
      </c>
      <c r="V24" s="54">
        <v>0</v>
      </c>
      <c r="W24" s="54">
        <v>61897</v>
      </c>
      <c r="X24" s="54">
        <v>471</v>
      </c>
      <c r="Y24" s="54">
        <v>4045</v>
      </c>
      <c r="Z24" s="55">
        <v>66413</v>
      </c>
      <c r="AA24" s="56">
        <v>1788</v>
      </c>
      <c r="AB24" s="54">
        <v>0</v>
      </c>
      <c r="AC24" s="54">
        <v>1788</v>
      </c>
      <c r="AD24" s="54">
        <v>45533</v>
      </c>
      <c r="AE24" s="54">
        <v>63960</v>
      </c>
      <c r="AF24" s="54">
        <v>7040</v>
      </c>
      <c r="AG24" s="54">
        <v>610</v>
      </c>
      <c r="AH24" s="54">
        <v>4211267</v>
      </c>
      <c r="AI24" s="57">
        <f t="shared" si="0"/>
        <v>5.9994730615377988E-2</v>
      </c>
      <c r="AJ24" s="56">
        <v>435766924</v>
      </c>
      <c r="AK24" s="54">
        <v>26</v>
      </c>
      <c r="AL24" s="54">
        <v>7939</v>
      </c>
      <c r="AM24" s="54">
        <v>435774889</v>
      </c>
      <c r="AN24" s="54">
        <v>0</v>
      </c>
      <c r="AO24" s="54">
        <v>21592505</v>
      </c>
      <c r="AP24" s="54">
        <v>0</v>
      </c>
      <c r="AQ24" s="54">
        <v>667626</v>
      </c>
      <c r="AR24" s="55">
        <v>22260131</v>
      </c>
      <c r="AS24" s="56">
        <v>308472</v>
      </c>
      <c r="AT24" s="54">
        <v>0</v>
      </c>
      <c r="AU24" s="54">
        <v>308472</v>
      </c>
      <c r="AV24" s="54">
        <v>80486446</v>
      </c>
      <c r="AW24" s="54">
        <v>63950652</v>
      </c>
      <c r="AX24" s="54">
        <v>2773725</v>
      </c>
      <c r="AY24" s="54">
        <v>181368</v>
      </c>
      <c r="AZ24" s="55">
        <v>605735683</v>
      </c>
      <c r="BA24" s="56">
        <v>26145861</v>
      </c>
      <c r="BB24" s="54">
        <v>26145861</v>
      </c>
      <c r="BC24" s="54">
        <v>0</v>
      </c>
      <c r="BD24" s="54">
        <v>647775</v>
      </c>
      <c r="BE24" s="54">
        <v>0</v>
      </c>
      <c r="BF24" s="54">
        <v>18392</v>
      </c>
      <c r="BG24" s="55">
        <v>666167</v>
      </c>
      <c r="BH24" s="56">
        <v>16657</v>
      </c>
      <c r="BI24" s="54">
        <v>0</v>
      </c>
      <c r="BJ24" s="54">
        <v>16657</v>
      </c>
      <c r="BK24" s="54">
        <v>2414593</v>
      </c>
      <c r="BL24" s="54">
        <v>1918520</v>
      </c>
      <c r="BM24" s="54">
        <v>83212</v>
      </c>
      <c r="BN24" s="54">
        <v>5441</v>
      </c>
      <c r="BO24" s="54">
        <v>31250451</v>
      </c>
      <c r="BP24" s="57">
        <f t="shared" si="1"/>
        <v>5.9998548929697505E-2</v>
      </c>
      <c r="BQ24" s="56">
        <v>765917181</v>
      </c>
      <c r="BR24" s="54">
        <v>3446</v>
      </c>
      <c r="BS24" s="54">
        <v>12457</v>
      </c>
      <c r="BT24" s="54">
        <v>765933084</v>
      </c>
      <c r="BU24" s="54">
        <v>0</v>
      </c>
      <c r="BV24" s="54">
        <v>51158268</v>
      </c>
      <c r="BW24" s="54">
        <v>145530</v>
      </c>
      <c r="BX24" s="54">
        <v>6952852</v>
      </c>
      <c r="BY24" s="55">
        <v>58256650</v>
      </c>
      <c r="BZ24" s="56">
        <v>741558</v>
      </c>
      <c r="CA24" s="54">
        <v>64</v>
      </c>
      <c r="CB24" s="54">
        <v>741622</v>
      </c>
      <c r="CC24" s="54">
        <v>120154087</v>
      </c>
      <c r="CD24" s="54">
        <v>74934152</v>
      </c>
      <c r="CE24" s="54">
        <v>4056287</v>
      </c>
      <c r="CF24" s="54">
        <v>470291</v>
      </c>
      <c r="CG24" s="55">
        <v>1024546173</v>
      </c>
      <c r="CH24" s="56">
        <v>45950338</v>
      </c>
      <c r="CI24" s="54">
        <v>45950338</v>
      </c>
      <c r="CJ24" s="54">
        <v>0</v>
      </c>
      <c r="CK24" s="54">
        <v>1534738</v>
      </c>
      <c r="CL24" s="54">
        <v>3656</v>
      </c>
      <c r="CM24" s="54">
        <v>189937</v>
      </c>
      <c r="CN24" s="55">
        <v>1728331</v>
      </c>
      <c r="CO24" s="56">
        <v>40043</v>
      </c>
      <c r="CP24" s="54">
        <v>2</v>
      </c>
      <c r="CQ24" s="54">
        <v>40045</v>
      </c>
      <c r="CR24" s="54">
        <v>3604622</v>
      </c>
      <c r="CS24" s="54">
        <v>2248023</v>
      </c>
      <c r="CT24" s="54">
        <v>121688</v>
      </c>
      <c r="CU24" s="54">
        <v>14108</v>
      </c>
      <c r="CV24" s="54">
        <v>53707155</v>
      </c>
      <c r="CW24" s="57">
        <f t="shared" si="2"/>
        <v>5.9992627241050214E-2</v>
      </c>
      <c r="CX24" s="56">
        <v>58632011</v>
      </c>
      <c r="CY24" s="54">
        <v>0</v>
      </c>
      <c r="CZ24" s="54">
        <v>0</v>
      </c>
      <c r="DA24" s="54">
        <v>58632011</v>
      </c>
      <c r="DB24" s="54">
        <v>0</v>
      </c>
      <c r="DC24" s="54">
        <v>20571437</v>
      </c>
      <c r="DD24" s="54">
        <v>57183</v>
      </c>
      <c r="DE24" s="54">
        <v>4275691</v>
      </c>
      <c r="DF24" s="55">
        <v>24904311</v>
      </c>
      <c r="DG24" s="56">
        <v>70221</v>
      </c>
      <c r="DH24" s="54">
        <v>0</v>
      </c>
      <c r="DI24" s="54">
        <v>70221</v>
      </c>
      <c r="DJ24" s="54">
        <v>31880555</v>
      </c>
      <c r="DK24" s="54">
        <v>5766094</v>
      </c>
      <c r="DL24" s="54">
        <v>450030</v>
      </c>
      <c r="DM24" s="54">
        <v>83115</v>
      </c>
      <c r="DN24" s="55">
        <v>121786337</v>
      </c>
      <c r="DO24" s="56">
        <v>3515614</v>
      </c>
      <c r="DP24" s="54">
        <v>3515614</v>
      </c>
      <c r="DQ24" s="54">
        <v>0</v>
      </c>
      <c r="DR24" s="54">
        <v>617133</v>
      </c>
      <c r="DS24" s="54">
        <v>1372</v>
      </c>
      <c r="DT24" s="54">
        <v>117138</v>
      </c>
      <c r="DU24" s="55">
        <v>735643</v>
      </c>
      <c r="DV24" s="56">
        <v>3791</v>
      </c>
      <c r="DW24" s="54">
        <v>0</v>
      </c>
      <c r="DX24" s="54">
        <v>3791</v>
      </c>
      <c r="DY24" s="54">
        <v>956416</v>
      </c>
      <c r="DZ24" s="54">
        <v>172980</v>
      </c>
      <c r="EA24" s="54">
        <v>13500</v>
      </c>
      <c r="EB24" s="54">
        <v>2493</v>
      </c>
      <c r="EC24" s="54">
        <v>5400437</v>
      </c>
      <c r="ED24" s="57">
        <f t="shared" si="3"/>
        <v>5.9960658692058168E-2</v>
      </c>
      <c r="EE24" s="56">
        <v>204413636</v>
      </c>
      <c r="EF24" s="54">
        <v>3420</v>
      </c>
      <c r="EG24" s="54">
        <v>4518</v>
      </c>
      <c r="EH24" s="54">
        <v>204421574</v>
      </c>
      <c r="EI24" s="54">
        <v>0</v>
      </c>
      <c r="EJ24" s="54">
        <v>6931096</v>
      </c>
      <c r="EK24" s="54">
        <v>68741</v>
      </c>
      <c r="EL24" s="54">
        <v>1849744</v>
      </c>
      <c r="EM24" s="55">
        <v>8849581</v>
      </c>
      <c r="EN24" s="56">
        <v>329756</v>
      </c>
      <c r="EO24" s="54">
        <v>64</v>
      </c>
      <c r="EP24" s="54">
        <v>329820</v>
      </c>
      <c r="EQ24" s="54">
        <v>6269333</v>
      </c>
      <c r="ER24" s="54">
        <v>3085411</v>
      </c>
      <c r="ES24" s="54">
        <v>597860</v>
      </c>
      <c r="ET24" s="54">
        <v>185462</v>
      </c>
      <c r="EU24" s="55">
        <v>223739041</v>
      </c>
      <c r="EV24" s="56">
        <v>12262940</v>
      </c>
      <c r="EW24" s="54">
        <v>12262940</v>
      </c>
      <c r="EX24" s="54">
        <v>0</v>
      </c>
      <c r="EY24" s="54">
        <v>207933</v>
      </c>
      <c r="EZ24" s="54">
        <v>1813</v>
      </c>
      <c r="FA24" s="54">
        <v>50362</v>
      </c>
      <c r="FB24" s="55">
        <v>260108</v>
      </c>
      <c r="FC24" s="56">
        <v>17807</v>
      </c>
      <c r="FD24" s="54">
        <v>2</v>
      </c>
      <c r="FE24" s="54">
        <v>17809</v>
      </c>
      <c r="FF24" s="54">
        <v>188080</v>
      </c>
      <c r="FG24" s="54">
        <v>92563</v>
      </c>
      <c r="FH24" s="54">
        <v>17936</v>
      </c>
      <c r="FI24" s="54">
        <v>5564</v>
      </c>
      <c r="FJ24" s="54">
        <v>12845000</v>
      </c>
      <c r="FK24" s="57">
        <f t="shared" si="4"/>
        <v>5.9988482428963194E-2</v>
      </c>
      <c r="FL24" s="56">
        <v>67104610</v>
      </c>
      <c r="FM24" s="54">
        <v>0</v>
      </c>
      <c r="FN24" s="54">
        <v>0</v>
      </c>
      <c r="FO24" s="54">
        <v>67104610</v>
      </c>
      <c r="FP24" s="54">
        <v>0</v>
      </c>
      <c r="FQ24" s="54">
        <v>2063230</v>
      </c>
      <c r="FR24" s="54">
        <v>19606</v>
      </c>
      <c r="FS24" s="54">
        <v>159791</v>
      </c>
      <c r="FT24" s="55">
        <v>2242627</v>
      </c>
      <c r="FU24" s="56">
        <v>33109</v>
      </c>
      <c r="FV24" s="54">
        <v>0</v>
      </c>
      <c r="FW24" s="54">
        <v>33109</v>
      </c>
      <c r="FX24" s="54">
        <v>1517753</v>
      </c>
      <c r="FY24" s="54">
        <v>2131995</v>
      </c>
      <c r="FZ24" s="54">
        <v>234672</v>
      </c>
      <c r="GA24" s="54">
        <v>20346</v>
      </c>
      <c r="GB24" s="55">
        <v>73285112</v>
      </c>
      <c r="GC24" s="56">
        <v>4025923</v>
      </c>
      <c r="GD24" s="54">
        <v>4025923</v>
      </c>
      <c r="GE24" s="54">
        <v>0</v>
      </c>
      <c r="GF24" s="54">
        <v>61897</v>
      </c>
      <c r="GG24" s="54">
        <v>471</v>
      </c>
      <c r="GH24" s="54">
        <v>4045</v>
      </c>
      <c r="GI24" s="55">
        <v>66413</v>
      </c>
      <c r="GJ24" s="56">
        <v>1788</v>
      </c>
      <c r="GK24" s="54">
        <v>0</v>
      </c>
      <c r="GL24" s="54">
        <v>1788</v>
      </c>
      <c r="GM24" s="54">
        <v>45533</v>
      </c>
      <c r="GN24" s="54">
        <v>63960</v>
      </c>
      <c r="GO24" s="54">
        <v>7040</v>
      </c>
      <c r="GP24" s="54">
        <v>610</v>
      </c>
      <c r="GQ24" s="54">
        <v>4211267</v>
      </c>
      <c r="GR24" s="57">
        <f t="shared" si="5"/>
        <v>5.9994730615377988E-2</v>
      </c>
      <c r="GS24" s="56">
        <v>435766924</v>
      </c>
      <c r="GT24" s="54">
        <v>26</v>
      </c>
      <c r="GU24" s="54">
        <v>7939</v>
      </c>
      <c r="GV24" s="54">
        <v>435774889</v>
      </c>
      <c r="GW24" s="54">
        <v>0</v>
      </c>
      <c r="GX24" s="54">
        <v>21592505</v>
      </c>
      <c r="GY24" s="54">
        <v>0</v>
      </c>
      <c r="GZ24" s="54">
        <v>667626</v>
      </c>
      <c r="HA24" s="55">
        <v>22260131</v>
      </c>
      <c r="HB24" s="53">
        <v>308472</v>
      </c>
      <c r="HC24" s="54">
        <v>0</v>
      </c>
      <c r="HD24" s="54">
        <v>308472</v>
      </c>
      <c r="HE24" s="54">
        <v>80486446</v>
      </c>
      <c r="HF24" s="54">
        <v>63950652</v>
      </c>
      <c r="HG24" s="54">
        <v>2773725</v>
      </c>
      <c r="HH24" s="54">
        <v>181368</v>
      </c>
      <c r="HI24" s="55">
        <v>605735683</v>
      </c>
      <c r="HJ24" s="56">
        <v>26145861</v>
      </c>
      <c r="HK24" s="54">
        <v>26145861</v>
      </c>
      <c r="HL24" s="54">
        <v>0</v>
      </c>
      <c r="HM24" s="54">
        <v>647775</v>
      </c>
      <c r="HN24" s="54">
        <v>0</v>
      </c>
      <c r="HO24" s="54">
        <v>18392</v>
      </c>
      <c r="HP24" s="55">
        <v>666167</v>
      </c>
      <c r="HQ24" s="56">
        <v>16657</v>
      </c>
      <c r="HR24" s="54">
        <v>0</v>
      </c>
      <c r="HS24" s="54">
        <v>16657</v>
      </c>
      <c r="HT24" s="54">
        <v>2414593</v>
      </c>
      <c r="HU24" s="54">
        <v>1918520</v>
      </c>
      <c r="HV24" s="54">
        <v>83212</v>
      </c>
      <c r="HW24" s="54">
        <v>5441</v>
      </c>
      <c r="HX24" s="54">
        <v>31250451</v>
      </c>
      <c r="HY24" s="57">
        <f t="shared" si="6"/>
        <v>5.9998548929697505E-2</v>
      </c>
    </row>
    <row r="25" spans="1:233" s="22" customFormat="1" ht="12" customHeight="1" x14ac:dyDescent="0.2">
      <c r="A25" s="23">
        <v>14</v>
      </c>
      <c r="B25" s="24" t="s">
        <v>64</v>
      </c>
      <c r="C25" s="48">
        <v>51106509</v>
      </c>
      <c r="D25" s="49">
        <v>0</v>
      </c>
      <c r="E25" s="49">
        <v>0</v>
      </c>
      <c r="F25" s="49">
        <v>51106509</v>
      </c>
      <c r="G25" s="49">
        <v>0</v>
      </c>
      <c r="H25" s="49">
        <v>1519886</v>
      </c>
      <c r="I25" s="49">
        <v>0</v>
      </c>
      <c r="J25" s="49">
        <v>0</v>
      </c>
      <c r="K25" s="50">
        <v>1519886</v>
      </c>
      <c r="L25" s="51">
        <v>32607</v>
      </c>
      <c r="M25" s="49">
        <v>0</v>
      </c>
      <c r="N25" s="49">
        <v>32607</v>
      </c>
      <c r="O25" s="49">
        <v>95282</v>
      </c>
      <c r="P25" s="49">
        <v>202267</v>
      </c>
      <c r="Q25" s="49">
        <v>63324</v>
      </c>
      <c r="R25" s="49">
        <v>29389</v>
      </c>
      <c r="S25" s="50">
        <v>53049264</v>
      </c>
      <c r="T25" s="51">
        <v>3066131</v>
      </c>
      <c r="U25" s="49">
        <v>3066131</v>
      </c>
      <c r="V25" s="49">
        <v>0</v>
      </c>
      <c r="W25" s="49">
        <v>45585</v>
      </c>
      <c r="X25" s="49">
        <v>0</v>
      </c>
      <c r="Y25" s="49">
        <v>0</v>
      </c>
      <c r="Z25" s="50">
        <v>45585</v>
      </c>
      <c r="AA25" s="51">
        <v>1761</v>
      </c>
      <c r="AB25" s="49">
        <v>0</v>
      </c>
      <c r="AC25" s="49">
        <v>1761</v>
      </c>
      <c r="AD25" s="49">
        <v>2858</v>
      </c>
      <c r="AE25" s="49">
        <v>6068</v>
      </c>
      <c r="AF25" s="49">
        <v>1900</v>
      </c>
      <c r="AG25" s="49">
        <v>882</v>
      </c>
      <c r="AH25" s="49">
        <v>3125185</v>
      </c>
      <c r="AI25" s="52">
        <f t="shared" si="0"/>
        <v>5.999492158621126E-2</v>
      </c>
      <c r="AJ25" s="51">
        <v>130617748</v>
      </c>
      <c r="AK25" s="49">
        <v>1885</v>
      </c>
      <c r="AL25" s="49">
        <v>0</v>
      </c>
      <c r="AM25" s="49">
        <v>130619633</v>
      </c>
      <c r="AN25" s="49">
        <v>0</v>
      </c>
      <c r="AO25" s="49">
        <v>6719136</v>
      </c>
      <c r="AP25" s="49">
        <v>376453</v>
      </c>
      <c r="AQ25" s="49">
        <v>1031</v>
      </c>
      <c r="AR25" s="50">
        <v>7096620</v>
      </c>
      <c r="AS25" s="51">
        <v>75688</v>
      </c>
      <c r="AT25" s="49">
        <v>0</v>
      </c>
      <c r="AU25" s="49">
        <v>75688</v>
      </c>
      <c r="AV25" s="49">
        <v>6907202</v>
      </c>
      <c r="AW25" s="49">
        <v>2354379</v>
      </c>
      <c r="AX25" s="49">
        <v>563756</v>
      </c>
      <c r="AY25" s="49">
        <v>195247</v>
      </c>
      <c r="AZ25" s="50">
        <v>147812525</v>
      </c>
      <c r="BA25" s="51">
        <v>7836903</v>
      </c>
      <c r="BB25" s="49">
        <v>7836903</v>
      </c>
      <c r="BC25" s="49">
        <v>0</v>
      </c>
      <c r="BD25" s="49">
        <v>201553</v>
      </c>
      <c r="BE25" s="49">
        <v>11171</v>
      </c>
      <c r="BF25" s="49">
        <v>25</v>
      </c>
      <c r="BG25" s="50">
        <v>212749</v>
      </c>
      <c r="BH25" s="51">
        <v>4087</v>
      </c>
      <c r="BI25" s="49">
        <v>0</v>
      </c>
      <c r="BJ25" s="49">
        <v>4087</v>
      </c>
      <c r="BK25" s="49">
        <v>207216</v>
      </c>
      <c r="BL25" s="49">
        <v>70631</v>
      </c>
      <c r="BM25" s="49">
        <v>16913</v>
      </c>
      <c r="BN25" s="49">
        <v>5857</v>
      </c>
      <c r="BO25" s="49">
        <v>8354356</v>
      </c>
      <c r="BP25" s="52">
        <f t="shared" si="1"/>
        <v>5.999789480345577E-2</v>
      </c>
      <c r="BQ25" s="51">
        <v>545940577</v>
      </c>
      <c r="BR25" s="49">
        <v>6625</v>
      </c>
      <c r="BS25" s="49">
        <v>0</v>
      </c>
      <c r="BT25" s="49">
        <v>545947202</v>
      </c>
      <c r="BU25" s="49">
        <v>0</v>
      </c>
      <c r="BV25" s="49">
        <v>23865481</v>
      </c>
      <c r="BW25" s="49">
        <v>435765</v>
      </c>
      <c r="BX25" s="49">
        <v>4862738</v>
      </c>
      <c r="BY25" s="50">
        <v>29163984</v>
      </c>
      <c r="BZ25" s="51">
        <v>272289</v>
      </c>
      <c r="CA25" s="49">
        <v>0</v>
      </c>
      <c r="CB25" s="49">
        <v>272289</v>
      </c>
      <c r="CC25" s="49">
        <v>9578216</v>
      </c>
      <c r="CD25" s="49">
        <v>3967049</v>
      </c>
      <c r="CE25" s="49">
        <v>888620</v>
      </c>
      <c r="CF25" s="49">
        <v>457450</v>
      </c>
      <c r="CG25" s="50">
        <v>590274810</v>
      </c>
      <c r="CH25" s="51">
        <v>32749009</v>
      </c>
      <c r="CI25" s="49">
        <v>32749009</v>
      </c>
      <c r="CJ25" s="49">
        <v>0</v>
      </c>
      <c r="CK25" s="49">
        <v>715862</v>
      </c>
      <c r="CL25" s="49">
        <v>12708</v>
      </c>
      <c r="CM25" s="49">
        <v>134304</v>
      </c>
      <c r="CN25" s="50">
        <v>862874</v>
      </c>
      <c r="CO25" s="51">
        <v>14704</v>
      </c>
      <c r="CP25" s="49">
        <v>0</v>
      </c>
      <c r="CQ25" s="49">
        <v>14704</v>
      </c>
      <c r="CR25" s="49">
        <v>287346</v>
      </c>
      <c r="CS25" s="49">
        <v>119011</v>
      </c>
      <c r="CT25" s="49">
        <v>26659</v>
      </c>
      <c r="CU25" s="49">
        <v>13724</v>
      </c>
      <c r="CV25" s="49">
        <v>34073327</v>
      </c>
      <c r="CW25" s="52">
        <f t="shared" si="2"/>
        <v>5.9985670555739931E-2</v>
      </c>
      <c r="CX25" s="51">
        <v>106615501</v>
      </c>
      <c r="CY25" s="49">
        <v>0</v>
      </c>
      <c r="CZ25" s="49">
        <v>0</v>
      </c>
      <c r="DA25" s="49">
        <v>106615501</v>
      </c>
      <c r="DB25" s="49">
        <v>0</v>
      </c>
      <c r="DC25" s="49">
        <v>11400001</v>
      </c>
      <c r="DD25" s="49">
        <v>59312</v>
      </c>
      <c r="DE25" s="49">
        <v>2265683</v>
      </c>
      <c r="DF25" s="50">
        <v>13724996</v>
      </c>
      <c r="DG25" s="51">
        <v>123589</v>
      </c>
      <c r="DH25" s="49">
        <v>0</v>
      </c>
      <c r="DI25" s="49">
        <v>123589</v>
      </c>
      <c r="DJ25" s="49">
        <v>1255547</v>
      </c>
      <c r="DK25" s="49">
        <v>449135</v>
      </c>
      <c r="DL25" s="49">
        <v>116230</v>
      </c>
      <c r="DM25" s="49">
        <v>88100</v>
      </c>
      <c r="DN25" s="50">
        <v>122373098</v>
      </c>
      <c r="DO25" s="51">
        <v>6392761</v>
      </c>
      <c r="DP25" s="49">
        <v>6392761</v>
      </c>
      <c r="DQ25" s="49">
        <v>0</v>
      </c>
      <c r="DR25" s="49">
        <v>341962</v>
      </c>
      <c r="DS25" s="49">
        <v>1537</v>
      </c>
      <c r="DT25" s="49">
        <v>59133</v>
      </c>
      <c r="DU25" s="50">
        <v>402632</v>
      </c>
      <c r="DV25" s="51">
        <v>6674</v>
      </c>
      <c r="DW25" s="49">
        <v>0</v>
      </c>
      <c r="DX25" s="49">
        <v>6674</v>
      </c>
      <c r="DY25" s="49">
        <v>37667</v>
      </c>
      <c r="DZ25" s="49">
        <v>13474</v>
      </c>
      <c r="EA25" s="49">
        <v>3487</v>
      </c>
      <c r="EB25" s="49">
        <v>2644</v>
      </c>
      <c r="EC25" s="49">
        <v>6859339</v>
      </c>
      <c r="ED25" s="52">
        <f t="shared" si="3"/>
        <v>5.9960896305313052E-2</v>
      </c>
      <c r="EE25" s="51">
        <v>257600819</v>
      </c>
      <c r="EF25" s="49">
        <v>4740</v>
      </c>
      <c r="EG25" s="49">
        <v>0</v>
      </c>
      <c r="EH25" s="49">
        <v>257605559</v>
      </c>
      <c r="EI25" s="49">
        <v>0</v>
      </c>
      <c r="EJ25" s="49">
        <v>4226458</v>
      </c>
      <c r="EK25" s="49">
        <v>0</v>
      </c>
      <c r="EL25" s="49">
        <v>2596024</v>
      </c>
      <c r="EM25" s="50">
        <v>6822482</v>
      </c>
      <c r="EN25" s="51">
        <v>40405</v>
      </c>
      <c r="EO25" s="49">
        <v>0</v>
      </c>
      <c r="EP25" s="49">
        <v>40405</v>
      </c>
      <c r="EQ25" s="49">
        <v>1320185</v>
      </c>
      <c r="ER25" s="49">
        <v>961268</v>
      </c>
      <c r="ES25" s="49">
        <v>145310</v>
      </c>
      <c r="ET25" s="49">
        <v>144714</v>
      </c>
      <c r="EU25" s="50">
        <v>267039923</v>
      </c>
      <c r="EV25" s="51">
        <v>15453214</v>
      </c>
      <c r="EW25" s="49">
        <v>15453214</v>
      </c>
      <c r="EX25" s="49">
        <v>0</v>
      </c>
      <c r="EY25" s="49">
        <v>126762</v>
      </c>
      <c r="EZ25" s="49">
        <v>0</v>
      </c>
      <c r="FA25" s="49">
        <v>75146</v>
      </c>
      <c r="FB25" s="50">
        <v>201908</v>
      </c>
      <c r="FC25" s="51">
        <v>2182</v>
      </c>
      <c r="FD25" s="49">
        <v>0</v>
      </c>
      <c r="FE25" s="49">
        <v>2182</v>
      </c>
      <c r="FF25" s="49">
        <v>39605</v>
      </c>
      <c r="FG25" s="49">
        <v>28838</v>
      </c>
      <c r="FH25" s="49">
        <v>4359</v>
      </c>
      <c r="FI25" s="49">
        <v>4341</v>
      </c>
      <c r="FJ25" s="49">
        <v>15734447</v>
      </c>
      <c r="FK25" s="52">
        <f t="shared" si="4"/>
        <v>5.9987890245800167E-2</v>
      </c>
      <c r="FL25" s="51">
        <v>51106509</v>
      </c>
      <c r="FM25" s="49">
        <v>0</v>
      </c>
      <c r="FN25" s="49">
        <v>0</v>
      </c>
      <c r="FO25" s="49">
        <v>51106509</v>
      </c>
      <c r="FP25" s="49">
        <v>0</v>
      </c>
      <c r="FQ25" s="49">
        <v>1519886</v>
      </c>
      <c r="FR25" s="49">
        <v>0</v>
      </c>
      <c r="FS25" s="49">
        <v>0</v>
      </c>
      <c r="FT25" s="50">
        <v>1519886</v>
      </c>
      <c r="FU25" s="51">
        <v>32607</v>
      </c>
      <c r="FV25" s="49">
        <v>0</v>
      </c>
      <c r="FW25" s="49">
        <v>32607</v>
      </c>
      <c r="FX25" s="49">
        <v>95282</v>
      </c>
      <c r="FY25" s="49">
        <v>202267</v>
      </c>
      <c r="FZ25" s="49">
        <v>63324</v>
      </c>
      <c r="GA25" s="49">
        <v>29389</v>
      </c>
      <c r="GB25" s="50">
        <v>53049264</v>
      </c>
      <c r="GC25" s="51">
        <v>3066131</v>
      </c>
      <c r="GD25" s="49">
        <v>3066131</v>
      </c>
      <c r="GE25" s="49">
        <v>0</v>
      </c>
      <c r="GF25" s="49">
        <v>45585</v>
      </c>
      <c r="GG25" s="49">
        <v>0</v>
      </c>
      <c r="GH25" s="49">
        <v>0</v>
      </c>
      <c r="GI25" s="50">
        <v>45585</v>
      </c>
      <c r="GJ25" s="51">
        <v>1761</v>
      </c>
      <c r="GK25" s="49">
        <v>0</v>
      </c>
      <c r="GL25" s="49">
        <v>1761</v>
      </c>
      <c r="GM25" s="49">
        <v>2858</v>
      </c>
      <c r="GN25" s="49">
        <v>6068</v>
      </c>
      <c r="GO25" s="49">
        <v>1900</v>
      </c>
      <c r="GP25" s="49">
        <v>882</v>
      </c>
      <c r="GQ25" s="49">
        <v>3125185</v>
      </c>
      <c r="GR25" s="52">
        <f t="shared" si="5"/>
        <v>5.999492158621126E-2</v>
      </c>
      <c r="GS25" s="51">
        <v>130617748</v>
      </c>
      <c r="GT25" s="49">
        <v>1885</v>
      </c>
      <c r="GU25" s="49">
        <v>0</v>
      </c>
      <c r="GV25" s="49">
        <v>130619633</v>
      </c>
      <c r="GW25" s="49">
        <v>0</v>
      </c>
      <c r="GX25" s="49">
        <v>6719136</v>
      </c>
      <c r="GY25" s="49">
        <v>376453</v>
      </c>
      <c r="GZ25" s="49">
        <v>1031</v>
      </c>
      <c r="HA25" s="50">
        <v>7096620</v>
      </c>
      <c r="HB25" s="48">
        <v>75688</v>
      </c>
      <c r="HC25" s="49">
        <v>0</v>
      </c>
      <c r="HD25" s="49">
        <v>75688</v>
      </c>
      <c r="HE25" s="49">
        <v>6907202</v>
      </c>
      <c r="HF25" s="49">
        <v>2354379</v>
      </c>
      <c r="HG25" s="49">
        <v>563756</v>
      </c>
      <c r="HH25" s="49">
        <v>195247</v>
      </c>
      <c r="HI25" s="50">
        <v>147812525</v>
      </c>
      <c r="HJ25" s="51">
        <v>7836903</v>
      </c>
      <c r="HK25" s="49">
        <v>7836903</v>
      </c>
      <c r="HL25" s="49">
        <v>0</v>
      </c>
      <c r="HM25" s="49">
        <v>201553</v>
      </c>
      <c r="HN25" s="49">
        <v>11171</v>
      </c>
      <c r="HO25" s="49">
        <v>25</v>
      </c>
      <c r="HP25" s="50">
        <v>212749</v>
      </c>
      <c r="HQ25" s="51">
        <v>4087</v>
      </c>
      <c r="HR25" s="49">
        <v>0</v>
      </c>
      <c r="HS25" s="49">
        <v>4087</v>
      </c>
      <c r="HT25" s="49">
        <v>207216</v>
      </c>
      <c r="HU25" s="49">
        <v>70631</v>
      </c>
      <c r="HV25" s="49">
        <v>16913</v>
      </c>
      <c r="HW25" s="49">
        <v>5857</v>
      </c>
      <c r="HX25" s="49">
        <v>8354356</v>
      </c>
      <c r="HY25" s="52">
        <f t="shared" si="6"/>
        <v>5.999789480345577E-2</v>
      </c>
    </row>
    <row r="26" spans="1:233" s="22" customFormat="1" ht="12" customHeight="1" x14ac:dyDescent="0.2">
      <c r="A26" s="25">
        <v>15</v>
      </c>
      <c r="B26" s="26" t="s">
        <v>65</v>
      </c>
      <c r="C26" s="53">
        <v>110748508</v>
      </c>
      <c r="D26" s="54">
        <v>0</v>
      </c>
      <c r="E26" s="54">
        <v>0</v>
      </c>
      <c r="F26" s="54">
        <v>110748508</v>
      </c>
      <c r="G26" s="54">
        <v>0</v>
      </c>
      <c r="H26" s="54">
        <v>3004418</v>
      </c>
      <c r="I26" s="54">
        <v>0</v>
      </c>
      <c r="J26" s="54">
        <v>167124</v>
      </c>
      <c r="K26" s="55">
        <v>3171542</v>
      </c>
      <c r="L26" s="56">
        <v>43390</v>
      </c>
      <c r="M26" s="54">
        <v>0</v>
      </c>
      <c r="N26" s="54">
        <v>43390</v>
      </c>
      <c r="O26" s="54">
        <v>1552777</v>
      </c>
      <c r="P26" s="54">
        <v>760731</v>
      </c>
      <c r="Q26" s="54">
        <v>158205</v>
      </c>
      <c r="R26" s="54">
        <v>46823</v>
      </c>
      <c r="S26" s="55">
        <v>116481976</v>
      </c>
      <c r="T26" s="56">
        <v>6644320</v>
      </c>
      <c r="U26" s="54">
        <v>6644320</v>
      </c>
      <c r="V26" s="54">
        <v>0</v>
      </c>
      <c r="W26" s="54">
        <v>90132</v>
      </c>
      <c r="X26" s="54">
        <v>0</v>
      </c>
      <c r="Y26" s="54">
        <v>4654</v>
      </c>
      <c r="Z26" s="55">
        <v>94786</v>
      </c>
      <c r="AA26" s="56">
        <v>2343</v>
      </c>
      <c r="AB26" s="54">
        <v>0</v>
      </c>
      <c r="AC26" s="54">
        <v>2343</v>
      </c>
      <c r="AD26" s="54">
        <v>46583</v>
      </c>
      <c r="AE26" s="54">
        <v>22822</v>
      </c>
      <c r="AF26" s="54">
        <v>4746</v>
      </c>
      <c r="AG26" s="54">
        <v>1405</v>
      </c>
      <c r="AH26" s="54">
        <v>6817005</v>
      </c>
      <c r="AI26" s="57">
        <f t="shared" si="0"/>
        <v>5.9994668280316694E-2</v>
      </c>
      <c r="AJ26" s="56">
        <v>320231610</v>
      </c>
      <c r="AK26" s="54">
        <v>2360</v>
      </c>
      <c r="AL26" s="54">
        <v>34525</v>
      </c>
      <c r="AM26" s="54">
        <v>320268495</v>
      </c>
      <c r="AN26" s="54">
        <v>0</v>
      </c>
      <c r="AO26" s="54">
        <v>11912588</v>
      </c>
      <c r="AP26" s="54">
        <v>1464932</v>
      </c>
      <c r="AQ26" s="54">
        <v>709073</v>
      </c>
      <c r="AR26" s="55">
        <v>14086593</v>
      </c>
      <c r="AS26" s="56">
        <v>306762</v>
      </c>
      <c r="AT26" s="54">
        <v>0</v>
      </c>
      <c r="AU26" s="54">
        <v>306762</v>
      </c>
      <c r="AV26" s="54">
        <v>11801159</v>
      </c>
      <c r="AW26" s="54">
        <v>4244549</v>
      </c>
      <c r="AX26" s="54">
        <v>1911563</v>
      </c>
      <c r="AY26" s="54">
        <v>112483</v>
      </c>
      <c r="AZ26" s="55">
        <v>352731604</v>
      </c>
      <c r="BA26" s="56">
        <v>19195407</v>
      </c>
      <c r="BB26" s="54">
        <v>19195407</v>
      </c>
      <c r="BC26" s="54">
        <v>0</v>
      </c>
      <c r="BD26" s="54">
        <v>357378</v>
      </c>
      <c r="BE26" s="54">
        <v>43424</v>
      </c>
      <c r="BF26" s="54">
        <v>20396</v>
      </c>
      <c r="BG26" s="55">
        <v>421198</v>
      </c>
      <c r="BH26" s="56">
        <v>16564</v>
      </c>
      <c r="BI26" s="54">
        <v>0</v>
      </c>
      <c r="BJ26" s="54">
        <v>16564</v>
      </c>
      <c r="BK26" s="54">
        <v>354034</v>
      </c>
      <c r="BL26" s="54">
        <v>127337</v>
      </c>
      <c r="BM26" s="54">
        <v>57347</v>
      </c>
      <c r="BN26" s="54">
        <v>3373</v>
      </c>
      <c r="BO26" s="54">
        <v>20175260</v>
      </c>
      <c r="BP26" s="57">
        <f t="shared" si="1"/>
        <v>5.9935358299916447E-2</v>
      </c>
      <c r="BQ26" s="56">
        <v>1046565476</v>
      </c>
      <c r="BR26" s="54">
        <v>4755</v>
      </c>
      <c r="BS26" s="54">
        <v>36938</v>
      </c>
      <c r="BT26" s="54">
        <v>1046607169</v>
      </c>
      <c r="BU26" s="54">
        <v>0</v>
      </c>
      <c r="BV26" s="54">
        <v>49544033</v>
      </c>
      <c r="BW26" s="54">
        <v>2742471</v>
      </c>
      <c r="BX26" s="54">
        <v>6449537</v>
      </c>
      <c r="BY26" s="55">
        <v>58736041</v>
      </c>
      <c r="BZ26" s="56">
        <v>552111</v>
      </c>
      <c r="CA26" s="54">
        <v>122</v>
      </c>
      <c r="CB26" s="54">
        <v>552233</v>
      </c>
      <c r="CC26" s="54">
        <v>21714420</v>
      </c>
      <c r="CD26" s="54">
        <v>11010000</v>
      </c>
      <c r="CE26" s="54">
        <v>2997089</v>
      </c>
      <c r="CF26" s="54">
        <v>445929</v>
      </c>
      <c r="CG26" s="55">
        <v>1142062881</v>
      </c>
      <c r="CH26" s="56">
        <v>62762974</v>
      </c>
      <c r="CI26" s="54">
        <v>62762974</v>
      </c>
      <c r="CJ26" s="54">
        <v>0</v>
      </c>
      <c r="CK26" s="54">
        <v>1486174</v>
      </c>
      <c r="CL26" s="54">
        <v>80534</v>
      </c>
      <c r="CM26" s="54">
        <v>168564</v>
      </c>
      <c r="CN26" s="55">
        <v>1735272</v>
      </c>
      <c r="CO26" s="56">
        <v>29814</v>
      </c>
      <c r="CP26" s="54">
        <v>4</v>
      </c>
      <c r="CQ26" s="54">
        <v>29818</v>
      </c>
      <c r="CR26" s="54">
        <v>651433</v>
      </c>
      <c r="CS26" s="54">
        <v>330300</v>
      </c>
      <c r="CT26" s="54">
        <v>89913</v>
      </c>
      <c r="CU26" s="54">
        <v>13378</v>
      </c>
      <c r="CV26" s="54">
        <v>65613088</v>
      </c>
      <c r="CW26" s="57">
        <f t="shared" si="2"/>
        <v>5.9968033717911595E-2</v>
      </c>
      <c r="CX26" s="56">
        <v>174319194</v>
      </c>
      <c r="CY26" s="54">
        <v>1848</v>
      </c>
      <c r="CZ26" s="54">
        <v>0</v>
      </c>
      <c r="DA26" s="54">
        <v>174321042</v>
      </c>
      <c r="DB26" s="54">
        <v>0</v>
      </c>
      <c r="DC26" s="54">
        <v>23592347</v>
      </c>
      <c r="DD26" s="54">
        <v>1175987</v>
      </c>
      <c r="DE26" s="54">
        <v>4488534</v>
      </c>
      <c r="DF26" s="55">
        <v>29256868</v>
      </c>
      <c r="DG26" s="56">
        <v>111952</v>
      </c>
      <c r="DH26" s="54">
        <v>0</v>
      </c>
      <c r="DI26" s="54">
        <v>111952</v>
      </c>
      <c r="DJ26" s="54">
        <v>3622306</v>
      </c>
      <c r="DK26" s="54">
        <v>3635717</v>
      </c>
      <c r="DL26" s="54">
        <v>396761</v>
      </c>
      <c r="DM26" s="54">
        <v>121781</v>
      </c>
      <c r="DN26" s="55">
        <v>211466427</v>
      </c>
      <c r="DO26" s="56">
        <v>10452399</v>
      </c>
      <c r="DP26" s="54">
        <v>10452399</v>
      </c>
      <c r="DQ26" s="54">
        <v>0</v>
      </c>
      <c r="DR26" s="54">
        <v>707658</v>
      </c>
      <c r="DS26" s="54">
        <v>34540</v>
      </c>
      <c r="DT26" s="54">
        <v>116304</v>
      </c>
      <c r="DU26" s="55">
        <v>858502</v>
      </c>
      <c r="DV26" s="56">
        <v>6046</v>
      </c>
      <c r="DW26" s="54">
        <v>0</v>
      </c>
      <c r="DX26" s="54">
        <v>6046</v>
      </c>
      <c r="DY26" s="54">
        <v>108670</v>
      </c>
      <c r="DZ26" s="54">
        <v>109072</v>
      </c>
      <c r="EA26" s="54">
        <v>11903</v>
      </c>
      <c r="EB26" s="54">
        <v>3654</v>
      </c>
      <c r="EC26" s="54">
        <v>11550246</v>
      </c>
      <c r="ED26" s="57">
        <f t="shared" si="3"/>
        <v>5.9960627128422053E-2</v>
      </c>
      <c r="EE26" s="56">
        <v>441266164</v>
      </c>
      <c r="EF26" s="54">
        <v>547</v>
      </c>
      <c r="EG26" s="54">
        <v>2413</v>
      </c>
      <c r="EH26" s="54">
        <v>441269124</v>
      </c>
      <c r="EI26" s="54">
        <v>0</v>
      </c>
      <c r="EJ26" s="54">
        <v>11034680</v>
      </c>
      <c r="EK26" s="54">
        <v>101552</v>
      </c>
      <c r="EL26" s="54">
        <v>1084806</v>
      </c>
      <c r="EM26" s="55">
        <v>12221038</v>
      </c>
      <c r="EN26" s="56">
        <v>90007</v>
      </c>
      <c r="EO26" s="54">
        <v>122</v>
      </c>
      <c r="EP26" s="54">
        <v>90129</v>
      </c>
      <c r="EQ26" s="54">
        <v>4738178</v>
      </c>
      <c r="ER26" s="54">
        <v>2369003</v>
      </c>
      <c r="ES26" s="54">
        <v>530560</v>
      </c>
      <c r="ET26" s="54">
        <v>164842</v>
      </c>
      <c r="EU26" s="55">
        <v>461382874</v>
      </c>
      <c r="EV26" s="56">
        <v>26470848</v>
      </c>
      <c r="EW26" s="54">
        <v>26470848</v>
      </c>
      <c r="EX26" s="54">
        <v>0</v>
      </c>
      <c r="EY26" s="54">
        <v>331006</v>
      </c>
      <c r="EZ26" s="54">
        <v>2570</v>
      </c>
      <c r="FA26" s="54">
        <v>27210</v>
      </c>
      <c r="FB26" s="55">
        <v>360786</v>
      </c>
      <c r="FC26" s="56">
        <v>4861</v>
      </c>
      <c r="FD26" s="54">
        <v>4</v>
      </c>
      <c r="FE26" s="54">
        <v>4865</v>
      </c>
      <c r="FF26" s="54">
        <v>142146</v>
      </c>
      <c r="FG26" s="54">
        <v>71069</v>
      </c>
      <c r="FH26" s="54">
        <v>15917</v>
      </c>
      <c r="FI26" s="54">
        <v>4946</v>
      </c>
      <c r="FJ26" s="54">
        <v>27070577</v>
      </c>
      <c r="FK26" s="57">
        <f t="shared" si="4"/>
        <v>5.9987990458176724E-2</v>
      </c>
      <c r="FL26" s="56">
        <v>110748508</v>
      </c>
      <c r="FM26" s="54">
        <v>0</v>
      </c>
      <c r="FN26" s="54">
        <v>0</v>
      </c>
      <c r="FO26" s="54">
        <v>110748508</v>
      </c>
      <c r="FP26" s="54">
        <v>0</v>
      </c>
      <c r="FQ26" s="54">
        <v>3004418</v>
      </c>
      <c r="FR26" s="54">
        <v>0</v>
      </c>
      <c r="FS26" s="54">
        <v>167124</v>
      </c>
      <c r="FT26" s="55">
        <v>3171542</v>
      </c>
      <c r="FU26" s="56">
        <v>43390</v>
      </c>
      <c r="FV26" s="54">
        <v>0</v>
      </c>
      <c r="FW26" s="54">
        <v>43390</v>
      </c>
      <c r="FX26" s="54">
        <v>1552777</v>
      </c>
      <c r="FY26" s="54">
        <v>760731</v>
      </c>
      <c r="FZ26" s="54">
        <v>158205</v>
      </c>
      <c r="GA26" s="54">
        <v>46823</v>
      </c>
      <c r="GB26" s="55">
        <v>116481976</v>
      </c>
      <c r="GC26" s="56">
        <v>6644320</v>
      </c>
      <c r="GD26" s="54">
        <v>6644320</v>
      </c>
      <c r="GE26" s="54">
        <v>0</v>
      </c>
      <c r="GF26" s="54">
        <v>90132</v>
      </c>
      <c r="GG26" s="54">
        <v>0</v>
      </c>
      <c r="GH26" s="54">
        <v>4654</v>
      </c>
      <c r="GI26" s="55">
        <v>94786</v>
      </c>
      <c r="GJ26" s="56">
        <v>2343</v>
      </c>
      <c r="GK26" s="54">
        <v>0</v>
      </c>
      <c r="GL26" s="54">
        <v>2343</v>
      </c>
      <c r="GM26" s="54">
        <v>46583</v>
      </c>
      <c r="GN26" s="54">
        <v>22822</v>
      </c>
      <c r="GO26" s="54">
        <v>4746</v>
      </c>
      <c r="GP26" s="54">
        <v>1405</v>
      </c>
      <c r="GQ26" s="54">
        <v>6817005</v>
      </c>
      <c r="GR26" s="57">
        <f t="shared" si="5"/>
        <v>5.9994668280316694E-2</v>
      </c>
      <c r="GS26" s="56">
        <v>320231610</v>
      </c>
      <c r="GT26" s="54">
        <v>2360</v>
      </c>
      <c r="GU26" s="54">
        <v>34525</v>
      </c>
      <c r="GV26" s="54">
        <v>320268495</v>
      </c>
      <c r="GW26" s="54">
        <v>0</v>
      </c>
      <c r="GX26" s="54">
        <v>11912588</v>
      </c>
      <c r="GY26" s="54">
        <v>1464932</v>
      </c>
      <c r="GZ26" s="54">
        <v>709073</v>
      </c>
      <c r="HA26" s="55">
        <v>14086593</v>
      </c>
      <c r="HB26" s="53">
        <v>306762</v>
      </c>
      <c r="HC26" s="54">
        <v>0</v>
      </c>
      <c r="HD26" s="54">
        <v>306762</v>
      </c>
      <c r="HE26" s="54">
        <v>11801159</v>
      </c>
      <c r="HF26" s="54">
        <v>4244549</v>
      </c>
      <c r="HG26" s="54">
        <v>1911563</v>
      </c>
      <c r="HH26" s="54">
        <v>112483</v>
      </c>
      <c r="HI26" s="55">
        <v>352731604</v>
      </c>
      <c r="HJ26" s="56">
        <v>19195407</v>
      </c>
      <c r="HK26" s="54">
        <v>19195407</v>
      </c>
      <c r="HL26" s="54">
        <v>0</v>
      </c>
      <c r="HM26" s="54">
        <v>357378</v>
      </c>
      <c r="HN26" s="54">
        <v>43424</v>
      </c>
      <c r="HO26" s="54">
        <v>20396</v>
      </c>
      <c r="HP26" s="55">
        <v>421198</v>
      </c>
      <c r="HQ26" s="56">
        <v>16564</v>
      </c>
      <c r="HR26" s="54">
        <v>0</v>
      </c>
      <c r="HS26" s="54">
        <v>16564</v>
      </c>
      <c r="HT26" s="54">
        <v>354034</v>
      </c>
      <c r="HU26" s="54">
        <v>127337</v>
      </c>
      <c r="HV26" s="54">
        <v>57347</v>
      </c>
      <c r="HW26" s="54">
        <v>3373</v>
      </c>
      <c r="HX26" s="54">
        <v>20175260</v>
      </c>
      <c r="HY26" s="57">
        <f t="shared" si="6"/>
        <v>5.9935358299916447E-2</v>
      </c>
    </row>
    <row r="27" spans="1:233" s="22" customFormat="1" ht="12" customHeight="1" x14ac:dyDescent="0.2">
      <c r="A27" s="23">
        <v>16</v>
      </c>
      <c r="B27" s="24" t="s">
        <v>66</v>
      </c>
      <c r="C27" s="48">
        <v>50044020</v>
      </c>
      <c r="D27" s="49">
        <v>0</v>
      </c>
      <c r="E27" s="49">
        <v>0</v>
      </c>
      <c r="F27" s="49">
        <v>50044020</v>
      </c>
      <c r="G27" s="49">
        <v>0</v>
      </c>
      <c r="H27" s="49">
        <v>1791285</v>
      </c>
      <c r="I27" s="49">
        <v>0</v>
      </c>
      <c r="J27" s="49">
        <v>44771</v>
      </c>
      <c r="K27" s="50">
        <v>1836056</v>
      </c>
      <c r="L27" s="51">
        <v>22623</v>
      </c>
      <c r="M27" s="49">
        <v>0</v>
      </c>
      <c r="N27" s="49">
        <v>22623</v>
      </c>
      <c r="O27" s="49">
        <v>591392</v>
      </c>
      <c r="P27" s="49">
        <v>194834</v>
      </c>
      <c r="Q27" s="49">
        <v>51741</v>
      </c>
      <c r="R27" s="49">
        <v>15230</v>
      </c>
      <c r="S27" s="50">
        <v>52755896</v>
      </c>
      <c r="T27" s="51">
        <v>3002380</v>
      </c>
      <c r="U27" s="49">
        <v>3002380</v>
      </c>
      <c r="V27" s="49">
        <v>0</v>
      </c>
      <c r="W27" s="49">
        <v>53735</v>
      </c>
      <c r="X27" s="49">
        <v>0</v>
      </c>
      <c r="Y27" s="49">
        <v>1075</v>
      </c>
      <c r="Z27" s="50">
        <v>54810</v>
      </c>
      <c r="AA27" s="51">
        <v>1221</v>
      </c>
      <c r="AB27" s="49">
        <v>0</v>
      </c>
      <c r="AC27" s="49">
        <v>1221</v>
      </c>
      <c r="AD27" s="49">
        <v>17741</v>
      </c>
      <c r="AE27" s="49">
        <v>5844</v>
      </c>
      <c r="AF27" s="49">
        <v>1552</v>
      </c>
      <c r="AG27" s="49">
        <v>457</v>
      </c>
      <c r="AH27" s="49">
        <v>3084005</v>
      </c>
      <c r="AI27" s="52">
        <f t="shared" si="0"/>
        <v>5.999478059516402E-2</v>
      </c>
      <c r="AJ27" s="51">
        <v>149331771</v>
      </c>
      <c r="AK27" s="49">
        <v>3079</v>
      </c>
      <c r="AL27" s="49">
        <v>0</v>
      </c>
      <c r="AM27" s="49">
        <v>149334850</v>
      </c>
      <c r="AN27" s="49">
        <v>0</v>
      </c>
      <c r="AO27" s="49">
        <v>5259993</v>
      </c>
      <c r="AP27" s="49">
        <v>0</v>
      </c>
      <c r="AQ27" s="49">
        <v>202351</v>
      </c>
      <c r="AR27" s="50">
        <v>5462344</v>
      </c>
      <c r="AS27" s="51">
        <v>87693</v>
      </c>
      <c r="AT27" s="49">
        <v>0</v>
      </c>
      <c r="AU27" s="49">
        <v>87693</v>
      </c>
      <c r="AV27" s="49">
        <v>27973262</v>
      </c>
      <c r="AW27" s="49">
        <v>1376798</v>
      </c>
      <c r="AX27" s="49">
        <v>379593</v>
      </c>
      <c r="AY27" s="49">
        <v>81392</v>
      </c>
      <c r="AZ27" s="50">
        <v>184695932</v>
      </c>
      <c r="BA27" s="51">
        <v>8959783</v>
      </c>
      <c r="BB27" s="49">
        <v>8959783</v>
      </c>
      <c r="BC27" s="49">
        <v>0</v>
      </c>
      <c r="BD27" s="49">
        <v>157798</v>
      </c>
      <c r="BE27" s="49">
        <v>0</v>
      </c>
      <c r="BF27" s="49">
        <v>5424</v>
      </c>
      <c r="BG27" s="50">
        <v>163222</v>
      </c>
      <c r="BH27" s="51">
        <v>4735</v>
      </c>
      <c r="BI27" s="49">
        <v>0</v>
      </c>
      <c r="BJ27" s="49">
        <v>4735</v>
      </c>
      <c r="BK27" s="49">
        <v>839187</v>
      </c>
      <c r="BL27" s="49">
        <v>41303</v>
      </c>
      <c r="BM27" s="49">
        <v>11388</v>
      </c>
      <c r="BN27" s="49">
        <v>2442</v>
      </c>
      <c r="BO27" s="49">
        <v>10022060</v>
      </c>
      <c r="BP27" s="52">
        <f t="shared" si="1"/>
        <v>5.9997937520947051E-2</v>
      </c>
      <c r="BQ27" s="51">
        <v>507315155</v>
      </c>
      <c r="BR27" s="49">
        <v>3079</v>
      </c>
      <c r="BS27" s="49">
        <v>0</v>
      </c>
      <c r="BT27" s="49">
        <v>507318234</v>
      </c>
      <c r="BU27" s="49">
        <v>0</v>
      </c>
      <c r="BV27" s="49">
        <v>23321610</v>
      </c>
      <c r="BW27" s="49">
        <v>65105</v>
      </c>
      <c r="BX27" s="49">
        <v>2431717</v>
      </c>
      <c r="BY27" s="50">
        <v>25818432</v>
      </c>
      <c r="BZ27" s="51">
        <v>998757</v>
      </c>
      <c r="CA27" s="49">
        <v>0</v>
      </c>
      <c r="CB27" s="49">
        <v>998757</v>
      </c>
      <c r="CC27" s="49">
        <v>30396353</v>
      </c>
      <c r="CD27" s="49">
        <v>3013867</v>
      </c>
      <c r="CE27" s="49">
        <v>794495</v>
      </c>
      <c r="CF27" s="49">
        <v>440269</v>
      </c>
      <c r="CG27" s="50">
        <v>568780407</v>
      </c>
      <c r="CH27" s="51">
        <v>30432345</v>
      </c>
      <c r="CI27" s="49">
        <v>30432345</v>
      </c>
      <c r="CJ27" s="49">
        <v>0</v>
      </c>
      <c r="CK27" s="49">
        <v>699595</v>
      </c>
      <c r="CL27" s="49">
        <v>1693</v>
      </c>
      <c r="CM27" s="49">
        <v>63243</v>
      </c>
      <c r="CN27" s="50">
        <v>764531</v>
      </c>
      <c r="CO27" s="51">
        <v>53927</v>
      </c>
      <c r="CP27" s="49">
        <v>0</v>
      </c>
      <c r="CQ27" s="49">
        <v>53927</v>
      </c>
      <c r="CR27" s="49">
        <v>911874</v>
      </c>
      <c r="CS27" s="49">
        <v>90409</v>
      </c>
      <c r="CT27" s="49">
        <v>23834</v>
      </c>
      <c r="CU27" s="49">
        <v>13207</v>
      </c>
      <c r="CV27" s="49">
        <v>32290127</v>
      </c>
      <c r="CW27" s="52">
        <f t="shared" si="2"/>
        <v>5.998669663428656E-2</v>
      </c>
      <c r="CX27" s="51">
        <v>89542527</v>
      </c>
      <c r="CY27" s="49">
        <v>0</v>
      </c>
      <c r="CZ27" s="49">
        <v>0</v>
      </c>
      <c r="DA27" s="49">
        <v>89542527</v>
      </c>
      <c r="DB27" s="49">
        <v>0</v>
      </c>
      <c r="DC27" s="49">
        <v>11821027</v>
      </c>
      <c r="DD27" s="49">
        <v>23435</v>
      </c>
      <c r="DE27" s="49">
        <v>2013204</v>
      </c>
      <c r="DF27" s="50">
        <v>13857666</v>
      </c>
      <c r="DG27" s="51">
        <v>256846</v>
      </c>
      <c r="DH27" s="49">
        <v>0</v>
      </c>
      <c r="DI27" s="49">
        <v>256846</v>
      </c>
      <c r="DJ27" s="49">
        <v>594178</v>
      </c>
      <c r="DK27" s="49">
        <v>700139</v>
      </c>
      <c r="DL27" s="49">
        <v>145952</v>
      </c>
      <c r="DM27" s="49">
        <v>120660</v>
      </c>
      <c r="DN27" s="50">
        <v>105217968</v>
      </c>
      <c r="DO27" s="51">
        <v>5369027</v>
      </c>
      <c r="DP27" s="49">
        <v>5369027</v>
      </c>
      <c r="DQ27" s="49">
        <v>0</v>
      </c>
      <c r="DR27" s="49">
        <v>354598</v>
      </c>
      <c r="DS27" s="49">
        <v>563</v>
      </c>
      <c r="DT27" s="49">
        <v>52630</v>
      </c>
      <c r="DU27" s="50">
        <v>407791</v>
      </c>
      <c r="DV27" s="51">
        <v>13869</v>
      </c>
      <c r="DW27" s="49">
        <v>0</v>
      </c>
      <c r="DX27" s="49">
        <v>13869</v>
      </c>
      <c r="DY27" s="49">
        <v>17823</v>
      </c>
      <c r="DZ27" s="49">
        <v>21002</v>
      </c>
      <c r="EA27" s="49">
        <v>4378</v>
      </c>
      <c r="EB27" s="49">
        <v>3619</v>
      </c>
      <c r="EC27" s="49">
        <v>5837509</v>
      </c>
      <c r="ED27" s="52">
        <f t="shared" si="3"/>
        <v>5.9960637474526492E-2</v>
      </c>
      <c r="EE27" s="51">
        <v>218396837</v>
      </c>
      <c r="EF27" s="49">
        <v>0</v>
      </c>
      <c r="EG27" s="49">
        <v>0</v>
      </c>
      <c r="EH27" s="49">
        <v>218396837</v>
      </c>
      <c r="EI27" s="49">
        <v>0</v>
      </c>
      <c r="EJ27" s="49">
        <v>4449305</v>
      </c>
      <c r="EK27" s="49">
        <v>41670</v>
      </c>
      <c r="EL27" s="49">
        <v>171391</v>
      </c>
      <c r="EM27" s="50">
        <v>4662366</v>
      </c>
      <c r="EN27" s="51">
        <v>631595</v>
      </c>
      <c r="EO27" s="49">
        <v>0</v>
      </c>
      <c r="EP27" s="49">
        <v>631595</v>
      </c>
      <c r="EQ27" s="49">
        <v>1237521</v>
      </c>
      <c r="ER27" s="49">
        <v>742096</v>
      </c>
      <c r="ES27" s="49">
        <v>217209</v>
      </c>
      <c r="ET27" s="49">
        <v>222987</v>
      </c>
      <c r="EU27" s="50">
        <v>226110611</v>
      </c>
      <c r="EV27" s="51">
        <v>13101155</v>
      </c>
      <c r="EW27" s="49">
        <v>13101155</v>
      </c>
      <c r="EX27" s="49">
        <v>0</v>
      </c>
      <c r="EY27" s="49">
        <v>133464</v>
      </c>
      <c r="EZ27" s="49">
        <v>1130</v>
      </c>
      <c r="FA27" s="49">
        <v>4114</v>
      </c>
      <c r="FB27" s="50">
        <v>138708</v>
      </c>
      <c r="FC27" s="51">
        <v>34102</v>
      </c>
      <c r="FD27" s="49">
        <v>0</v>
      </c>
      <c r="FE27" s="49">
        <v>34102</v>
      </c>
      <c r="FF27" s="49">
        <v>37123</v>
      </c>
      <c r="FG27" s="49">
        <v>22260</v>
      </c>
      <c r="FH27" s="49">
        <v>6516</v>
      </c>
      <c r="FI27" s="49">
        <v>6689</v>
      </c>
      <c r="FJ27" s="49">
        <v>13346553</v>
      </c>
      <c r="FK27" s="52">
        <f t="shared" si="4"/>
        <v>5.9987842223191173E-2</v>
      </c>
      <c r="FL27" s="51">
        <v>50044020</v>
      </c>
      <c r="FM27" s="49">
        <v>0</v>
      </c>
      <c r="FN27" s="49">
        <v>0</v>
      </c>
      <c r="FO27" s="49">
        <v>50044020</v>
      </c>
      <c r="FP27" s="49">
        <v>0</v>
      </c>
      <c r="FQ27" s="49">
        <v>1791285</v>
      </c>
      <c r="FR27" s="49">
        <v>0</v>
      </c>
      <c r="FS27" s="49">
        <v>44771</v>
      </c>
      <c r="FT27" s="50">
        <v>1836056</v>
      </c>
      <c r="FU27" s="51">
        <v>22623</v>
      </c>
      <c r="FV27" s="49">
        <v>0</v>
      </c>
      <c r="FW27" s="49">
        <v>22623</v>
      </c>
      <c r="FX27" s="49">
        <v>591392</v>
      </c>
      <c r="FY27" s="49">
        <v>194834</v>
      </c>
      <c r="FZ27" s="49">
        <v>51741</v>
      </c>
      <c r="GA27" s="49">
        <v>15230</v>
      </c>
      <c r="GB27" s="50">
        <v>52755896</v>
      </c>
      <c r="GC27" s="51">
        <v>3002380</v>
      </c>
      <c r="GD27" s="49">
        <v>3002380</v>
      </c>
      <c r="GE27" s="49">
        <v>0</v>
      </c>
      <c r="GF27" s="49">
        <v>53735</v>
      </c>
      <c r="GG27" s="49">
        <v>0</v>
      </c>
      <c r="GH27" s="49">
        <v>1075</v>
      </c>
      <c r="GI27" s="50">
        <v>54810</v>
      </c>
      <c r="GJ27" s="51">
        <v>1221</v>
      </c>
      <c r="GK27" s="49">
        <v>0</v>
      </c>
      <c r="GL27" s="49">
        <v>1221</v>
      </c>
      <c r="GM27" s="49">
        <v>17741</v>
      </c>
      <c r="GN27" s="49">
        <v>5844</v>
      </c>
      <c r="GO27" s="49">
        <v>1552</v>
      </c>
      <c r="GP27" s="49">
        <v>457</v>
      </c>
      <c r="GQ27" s="49">
        <v>3084005</v>
      </c>
      <c r="GR27" s="52">
        <f t="shared" si="5"/>
        <v>5.999478059516402E-2</v>
      </c>
      <c r="GS27" s="51">
        <v>149331771</v>
      </c>
      <c r="GT27" s="49">
        <v>3079</v>
      </c>
      <c r="GU27" s="49">
        <v>0</v>
      </c>
      <c r="GV27" s="49">
        <v>149334850</v>
      </c>
      <c r="GW27" s="49">
        <v>0</v>
      </c>
      <c r="GX27" s="49">
        <v>5259993</v>
      </c>
      <c r="GY27" s="49">
        <v>0</v>
      </c>
      <c r="GZ27" s="49">
        <v>202351</v>
      </c>
      <c r="HA27" s="50">
        <v>5462344</v>
      </c>
      <c r="HB27" s="48">
        <v>87693</v>
      </c>
      <c r="HC27" s="49">
        <v>0</v>
      </c>
      <c r="HD27" s="49">
        <v>87693</v>
      </c>
      <c r="HE27" s="49">
        <v>27973262</v>
      </c>
      <c r="HF27" s="49">
        <v>1376798</v>
      </c>
      <c r="HG27" s="49">
        <v>379593</v>
      </c>
      <c r="HH27" s="49">
        <v>81392</v>
      </c>
      <c r="HI27" s="50">
        <v>184695932</v>
      </c>
      <c r="HJ27" s="51">
        <v>8959783</v>
      </c>
      <c r="HK27" s="49">
        <v>8959783</v>
      </c>
      <c r="HL27" s="49">
        <v>0</v>
      </c>
      <c r="HM27" s="49">
        <v>157798</v>
      </c>
      <c r="HN27" s="49">
        <v>0</v>
      </c>
      <c r="HO27" s="49">
        <v>5424</v>
      </c>
      <c r="HP27" s="50">
        <v>163222</v>
      </c>
      <c r="HQ27" s="51">
        <v>4735</v>
      </c>
      <c r="HR27" s="49">
        <v>0</v>
      </c>
      <c r="HS27" s="49">
        <v>4735</v>
      </c>
      <c r="HT27" s="49">
        <v>839187</v>
      </c>
      <c r="HU27" s="49">
        <v>41303</v>
      </c>
      <c r="HV27" s="49">
        <v>11388</v>
      </c>
      <c r="HW27" s="49">
        <v>2442</v>
      </c>
      <c r="HX27" s="49">
        <v>10022060</v>
      </c>
      <c r="HY27" s="52">
        <f t="shared" si="6"/>
        <v>5.9997937520947051E-2</v>
      </c>
    </row>
    <row r="28" spans="1:233" s="22" customFormat="1" ht="12" customHeight="1" x14ac:dyDescent="0.2">
      <c r="A28" s="25">
        <v>17</v>
      </c>
      <c r="B28" s="26" t="s">
        <v>67</v>
      </c>
      <c r="C28" s="53">
        <v>42160026</v>
      </c>
      <c r="D28" s="54">
        <v>0</v>
      </c>
      <c r="E28" s="54">
        <v>0</v>
      </c>
      <c r="F28" s="54">
        <v>42160026</v>
      </c>
      <c r="G28" s="54">
        <v>0</v>
      </c>
      <c r="H28" s="54">
        <v>991700</v>
      </c>
      <c r="I28" s="54">
        <v>24775</v>
      </c>
      <c r="J28" s="54">
        <v>20409</v>
      </c>
      <c r="K28" s="55">
        <v>1036884</v>
      </c>
      <c r="L28" s="56">
        <v>36206</v>
      </c>
      <c r="M28" s="54">
        <v>0</v>
      </c>
      <c r="N28" s="54">
        <v>36206</v>
      </c>
      <c r="O28" s="54">
        <v>157628</v>
      </c>
      <c r="P28" s="54">
        <v>314312</v>
      </c>
      <c r="Q28" s="54">
        <v>37495</v>
      </c>
      <c r="R28" s="54">
        <v>31152</v>
      </c>
      <c r="S28" s="55">
        <v>43773703</v>
      </c>
      <c r="T28" s="56">
        <v>2529376</v>
      </c>
      <c r="U28" s="54">
        <v>2529376</v>
      </c>
      <c r="V28" s="54">
        <v>0</v>
      </c>
      <c r="W28" s="54">
        <v>29751</v>
      </c>
      <c r="X28" s="54">
        <v>623</v>
      </c>
      <c r="Y28" s="54">
        <v>490</v>
      </c>
      <c r="Z28" s="55">
        <v>30864</v>
      </c>
      <c r="AA28" s="56">
        <v>1955</v>
      </c>
      <c r="AB28" s="54">
        <v>0</v>
      </c>
      <c r="AC28" s="54">
        <v>1955</v>
      </c>
      <c r="AD28" s="54">
        <v>4729</v>
      </c>
      <c r="AE28" s="54">
        <v>9429</v>
      </c>
      <c r="AF28" s="54">
        <v>1125</v>
      </c>
      <c r="AG28" s="54">
        <v>934</v>
      </c>
      <c r="AH28" s="54">
        <v>2578412</v>
      </c>
      <c r="AI28" s="57">
        <f t="shared" si="0"/>
        <v>5.999464990842273E-2</v>
      </c>
      <c r="AJ28" s="56">
        <v>75736037</v>
      </c>
      <c r="AK28" s="54">
        <v>0</v>
      </c>
      <c r="AL28" s="54">
        <v>0</v>
      </c>
      <c r="AM28" s="54">
        <v>75736037</v>
      </c>
      <c r="AN28" s="54">
        <v>0</v>
      </c>
      <c r="AO28" s="54">
        <v>2033137</v>
      </c>
      <c r="AP28" s="54">
        <v>10307</v>
      </c>
      <c r="AQ28" s="54">
        <v>58339</v>
      </c>
      <c r="AR28" s="55">
        <v>2101783</v>
      </c>
      <c r="AS28" s="56">
        <v>42078</v>
      </c>
      <c r="AT28" s="54">
        <v>0</v>
      </c>
      <c r="AU28" s="54">
        <v>42078</v>
      </c>
      <c r="AV28" s="54">
        <v>926678</v>
      </c>
      <c r="AW28" s="54">
        <v>1183155</v>
      </c>
      <c r="AX28" s="54">
        <v>302248</v>
      </c>
      <c r="AY28" s="54">
        <v>29008</v>
      </c>
      <c r="AZ28" s="55">
        <v>80320987</v>
      </c>
      <c r="BA28" s="56">
        <v>4543974</v>
      </c>
      <c r="BB28" s="54">
        <v>4543974</v>
      </c>
      <c r="BC28" s="54">
        <v>0</v>
      </c>
      <c r="BD28" s="54">
        <v>60994</v>
      </c>
      <c r="BE28" s="54">
        <v>248</v>
      </c>
      <c r="BF28" s="54">
        <v>1400</v>
      </c>
      <c r="BG28" s="55">
        <v>62642</v>
      </c>
      <c r="BH28" s="56">
        <v>2272</v>
      </c>
      <c r="BI28" s="54">
        <v>0</v>
      </c>
      <c r="BJ28" s="54">
        <v>2272</v>
      </c>
      <c r="BK28" s="54">
        <v>27800</v>
      </c>
      <c r="BL28" s="54">
        <v>35495</v>
      </c>
      <c r="BM28" s="54">
        <v>9068</v>
      </c>
      <c r="BN28" s="54">
        <v>870</v>
      </c>
      <c r="BO28" s="54">
        <v>4682121</v>
      </c>
      <c r="BP28" s="57">
        <f t="shared" si="1"/>
        <v>5.9997514789425804E-2</v>
      </c>
      <c r="BQ28" s="56">
        <v>480049093</v>
      </c>
      <c r="BR28" s="54">
        <v>3493</v>
      </c>
      <c r="BS28" s="54">
        <v>0</v>
      </c>
      <c r="BT28" s="54">
        <v>480052586</v>
      </c>
      <c r="BU28" s="54">
        <v>0</v>
      </c>
      <c r="BV28" s="54">
        <v>15240680</v>
      </c>
      <c r="BW28" s="54">
        <v>110088</v>
      </c>
      <c r="BX28" s="54">
        <v>1381867</v>
      </c>
      <c r="BY28" s="55">
        <v>16732635</v>
      </c>
      <c r="BZ28" s="56">
        <v>189594</v>
      </c>
      <c r="CA28" s="54">
        <v>0</v>
      </c>
      <c r="CB28" s="54">
        <v>189594</v>
      </c>
      <c r="CC28" s="54">
        <v>2944532</v>
      </c>
      <c r="CD28" s="54">
        <v>2813982</v>
      </c>
      <c r="CE28" s="54">
        <v>498278</v>
      </c>
      <c r="CF28" s="54">
        <v>311387</v>
      </c>
      <c r="CG28" s="55">
        <v>503542994</v>
      </c>
      <c r="CH28" s="56">
        <v>28795238</v>
      </c>
      <c r="CI28" s="54">
        <v>28795238</v>
      </c>
      <c r="CJ28" s="54">
        <v>0</v>
      </c>
      <c r="CK28" s="54">
        <v>457208</v>
      </c>
      <c r="CL28" s="54">
        <v>2832</v>
      </c>
      <c r="CM28" s="54">
        <v>33909</v>
      </c>
      <c r="CN28" s="55">
        <v>493949</v>
      </c>
      <c r="CO28" s="56">
        <v>10238</v>
      </c>
      <c r="CP28" s="54">
        <v>0</v>
      </c>
      <c r="CQ28" s="54">
        <v>10238</v>
      </c>
      <c r="CR28" s="54">
        <v>88335</v>
      </c>
      <c r="CS28" s="54">
        <v>84419</v>
      </c>
      <c r="CT28" s="54">
        <v>14949</v>
      </c>
      <c r="CU28" s="54">
        <v>9340</v>
      </c>
      <c r="CV28" s="54">
        <v>29496468</v>
      </c>
      <c r="CW28" s="57">
        <f t="shared" si="2"/>
        <v>5.998350772346428E-2</v>
      </c>
      <c r="CX28" s="56">
        <v>105809731</v>
      </c>
      <c r="CY28" s="54">
        <v>158</v>
      </c>
      <c r="CZ28" s="54">
        <v>0</v>
      </c>
      <c r="DA28" s="54">
        <v>105809889</v>
      </c>
      <c r="DB28" s="54">
        <v>0</v>
      </c>
      <c r="DC28" s="54">
        <v>8479686</v>
      </c>
      <c r="DD28" s="54">
        <v>67352</v>
      </c>
      <c r="DE28" s="54">
        <v>1168104</v>
      </c>
      <c r="DF28" s="55">
        <v>9715142</v>
      </c>
      <c r="DG28" s="56">
        <v>55691</v>
      </c>
      <c r="DH28" s="54">
        <v>0</v>
      </c>
      <c r="DI28" s="54">
        <v>55691</v>
      </c>
      <c r="DJ28" s="54">
        <v>1030500</v>
      </c>
      <c r="DK28" s="54">
        <v>664965</v>
      </c>
      <c r="DL28" s="54">
        <v>61161</v>
      </c>
      <c r="DM28" s="54">
        <v>124944</v>
      </c>
      <c r="DN28" s="55">
        <v>117462292</v>
      </c>
      <c r="DO28" s="56">
        <v>6344256</v>
      </c>
      <c r="DP28" s="54">
        <v>6344256</v>
      </c>
      <c r="DQ28" s="54">
        <v>0</v>
      </c>
      <c r="DR28" s="54">
        <v>254378</v>
      </c>
      <c r="DS28" s="54">
        <v>1778</v>
      </c>
      <c r="DT28" s="54">
        <v>28779</v>
      </c>
      <c r="DU28" s="55">
        <v>284935</v>
      </c>
      <c r="DV28" s="56">
        <v>3007</v>
      </c>
      <c r="DW28" s="54">
        <v>0</v>
      </c>
      <c r="DX28" s="54">
        <v>3007</v>
      </c>
      <c r="DY28" s="54">
        <v>30914</v>
      </c>
      <c r="DZ28" s="54">
        <v>19948</v>
      </c>
      <c r="EA28" s="54">
        <v>1834</v>
      </c>
      <c r="EB28" s="54">
        <v>3748</v>
      </c>
      <c r="EC28" s="54">
        <v>6688642</v>
      </c>
      <c r="ED28" s="57">
        <f t="shared" si="3"/>
        <v>5.995900817928275E-2</v>
      </c>
      <c r="EE28" s="56">
        <v>256343299</v>
      </c>
      <c r="EF28" s="54">
        <v>3335</v>
      </c>
      <c r="EG28" s="54">
        <v>0</v>
      </c>
      <c r="EH28" s="54">
        <v>256346634</v>
      </c>
      <c r="EI28" s="54">
        <v>0</v>
      </c>
      <c r="EJ28" s="54">
        <v>3736157</v>
      </c>
      <c r="EK28" s="54">
        <v>7654</v>
      </c>
      <c r="EL28" s="54">
        <v>135015</v>
      </c>
      <c r="EM28" s="55">
        <v>3878826</v>
      </c>
      <c r="EN28" s="56">
        <v>55619</v>
      </c>
      <c r="EO28" s="54">
        <v>0</v>
      </c>
      <c r="EP28" s="54">
        <v>55619</v>
      </c>
      <c r="EQ28" s="54">
        <v>829726</v>
      </c>
      <c r="ER28" s="54">
        <v>651550</v>
      </c>
      <c r="ES28" s="54">
        <v>97374</v>
      </c>
      <c r="ET28" s="54">
        <v>126283</v>
      </c>
      <c r="EU28" s="55">
        <v>261986012</v>
      </c>
      <c r="EV28" s="56">
        <v>15377632</v>
      </c>
      <c r="EW28" s="54">
        <v>15377632</v>
      </c>
      <c r="EX28" s="54">
        <v>0</v>
      </c>
      <c r="EY28" s="54">
        <v>112085</v>
      </c>
      <c r="EZ28" s="54">
        <v>183</v>
      </c>
      <c r="FA28" s="54">
        <v>3240</v>
      </c>
      <c r="FB28" s="55">
        <v>115508</v>
      </c>
      <c r="FC28" s="56">
        <v>3004</v>
      </c>
      <c r="FD28" s="54">
        <v>0</v>
      </c>
      <c r="FE28" s="54">
        <v>3004</v>
      </c>
      <c r="FF28" s="54">
        <v>24892</v>
      </c>
      <c r="FG28" s="54">
        <v>19547</v>
      </c>
      <c r="FH28" s="54">
        <v>2922</v>
      </c>
      <c r="FI28" s="54">
        <v>3788</v>
      </c>
      <c r="FJ28" s="54">
        <v>15547293</v>
      </c>
      <c r="FK28" s="57">
        <f t="shared" si="4"/>
        <v>5.9987649379472638E-2</v>
      </c>
      <c r="FL28" s="56">
        <v>42160026</v>
      </c>
      <c r="FM28" s="54">
        <v>0</v>
      </c>
      <c r="FN28" s="54">
        <v>0</v>
      </c>
      <c r="FO28" s="54">
        <v>42160026</v>
      </c>
      <c r="FP28" s="54">
        <v>0</v>
      </c>
      <c r="FQ28" s="54">
        <v>991700</v>
      </c>
      <c r="FR28" s="54">
        <v>24775</v>
      </c>
      <c r="FS28" s="54">
        <v>20409</v>
      </c>
      <c r="FT28" s="55">
        <v>1036884</v>
      </c>
      <c r="FU28" s="56">
        <v>36206</v>
      </c>
      <c r="FV28" s="54">
        <v>0</v>
      </c>
      <c r="FW28" s="54">
        <v>36206</v>
      </c>
      <c r="FX28" s="54">
        <v>157628</v>
      </c>
      <c r="FY28" s="54">
        <v>314312</v>
      </c>
      <c r="FZ28" s="54">
        <v>37495</v>
      </c>
      <c r="GA28" s="54">
        <v>31152</v>
      </c>
      <c r="GB28" s="55">
        <v>43773703</v>
      </c>
      <c r="GC28" s="56">
        <v>2529376</v>
      </c>
      <c r="GD28" s="54">
        <v>2529376</v>
      </c>
      <c r="GE28" s="54">
        <v>0</v>
      </c>
      <c r="GF28" s="54">
        <v>29751</v>
      </c>
      <c r="GG28" s="54">
        <v>623</v>
      </c>
      <c r="GH28" s="54">
        <v>490</v>
      </c>
      <c r="GI28" s="55">
        <v>30864</v>
      </c>
      <c r="GJ28" s="56">
        <v>1955</v>
      </c>
      <c r="GK28" s="54">
        <v>0</v>
      </c>
      <c r="GL28" s="54">
        <v>1955</v>
      </c>
      <c r="GM28" s="54">
        <v>4729</v>
      </c>
      <c r="GN28" s="54">
        <v>9429</v>
      </c>
      <c r="GO28" s="54">
        <v>1125</v>
      </c>
      <c r="GP28" s="54">
        <v>934</v>
      </c>
      <c r="GQ28" s="54">
        <v>2578412</v>
      </c>
      <c r="GR28" s="57">
        <f t="shared" si="5"/>
        <v>5.999464990842273E-2</v>
      </c>
      <c r="GS28" s="56">
        <v>75736037</v>
      </c>
      <c r="GT28" s="54">
        <v>0</v>
      </c>
      <c r="GU28" s="54">
        <v>0</v>
      </c>
      <c r="GV28" s="54">
        <v>75736037</v>
      </c>
      <c r="GW28" s="54">
        <v>0</v>
      </c>
      <c r="GX28" s="54">
        <v>2033137</v>
      </c>
      <c r="GY28" s="54">
        <v>10307</v>
      </c>
      <c r="GZ28" s="54">
        <v>58339</v>
      </c>
      <c r="HA28" s="55">
        <v>2101783</v>
      </c>
      <c r="HB28" s="53">
        <v>42078</v>
      </c>
      <c r="HC28" s="54">
        <v>0</v>
      </c>
      <c r="HD28" s="54">
        <v>42078</v>
      </c>
      <c r="HE28" s="54">
        <v>926678</v>
      </c>
      <c r="HF28" s="54">
        <v>1183155</v>
      </c>
      <c r="HG28" s="54">
        <v>302248</v>
      </c>
      <c r="HH28" s="54">
        <v>29008</v>
      </c>
      <c r="HI28" s="55">
        <v>80320987</v>
      </c>
      <c r="HJ28" s="56">
        <v>4543974</v>
      </c>
      <c r="HK28" s="54">
        <v>4543974</v>
      </c>
      <c r="HL28" s="54">
        <v>0</v>
      </c>
      <c r="HM28" s="54">
        <v>60994</v>
      </c>
      <c r="HN28" s="54">
        <v>248</v>
      </c>
      <c r="HO28" s="54">
        <v>1400</v>
      </c>
      <c r="HP28" s="55">
        <v>62642</v>
      </c>
      <c r="HQ28" s="56">
        <v>2272</v>
      </c>
      <c r="HR28" s="54">
        <v>0</v>
      </c>
      <c r="HS28" s="54">
        <v>2272</v>
      </c>
      <c r="HT28" s="54">
        <v>27800</v>
      </c>
      <c r="HU28" s="54">
        <v>35495</v>
      </c>
      <c r="HV28" s="54">
        <v>9068</v>
      </c>
      <c r="HW28" s="54">
        <v>870</v>
      </c>
      <c r="HX28" s="54">
        <v>4682121</v>
      </c>
      <c r="HY28" s="57">
        <f t="shared" si="6"/>
        <v>5.9997514789425804E-2</v>
      </c>
    </row>
    <row r="29" spans="1:233" s="22" customFormat="1" ht="12" customHeight="1" x14ac:dyDescent="0.2">
      <c r="A29" s="23">
        <v>18</v>
      </c>
      <c r="B29" s="24" t="s">
        <v>68</v>
      </c>
      <c r="C29" s="48">
        <v>24406799</v>
      </c>
      <c r="D29" s="49">
        <v>1</v>
      </c>
      <c r="E29" s="49">
        <v>0</v>
      </c>
      <c r="F29" s="49">
        <v>24406800</v>
      </c>
      <c r="G29" s="49">
        <v>0</v>
      </c>
      <c r="H29" s="49">
        <v>256895</v>
      </c>
      <c r="I29" s="49">
        <v>0</v>
      </c>
      <c r="J29" s="49">
        <v>6979</v>
      </c>
      <c r="K29" s="50">
        <v>263874</v>
      </c>
      <c r="L29" s="51">
        <v>6219</v>
      </c>
      <c r="M29" s="49">
        <v>0</v>
      </c>
      <c r="N29" s="49">
        <v>6219</v>
      </c>
      <c r="O29" s="49">
        <v>9198</v>
      </c>
      <c r="P29" s="49">
        <v>161466</v>
      </c>
      <c r="Q29" s="49">
        <v>25541</v>
      </c>
      <c r="R29" s="49">
        <v>15126</v>
      </c>
      <c r="S29" s="50">
        <v>24888224</v>
      </c>
      <c r="T29" s="51">
        <v>1464283</v>
      </c>
      <c r="U29" s="49">
        <v>1464283</v>
      </c>
      <c r="V29" s="49">
        <v>0</v>
      </c>
      <c r="W29" s="49">
        <v>7702</v>
      </c>
      <c r="X29" s="49">
        <v>0</v>
      </c>
      <c r="Y29" s="49">
        <v>166</v>
      </c>
      <c r="Z29" s="50">
        <v>7868</v>
      </c>
      <c r="AA29" s="51">
        <v>336</v>
      </c>
      <c r="AB29" s="49">
        <v>0</v>
      </c>
      <c r="AC29" s="49">
        <v>336</v>
      </c>
      <c r="AD29" s="49">
        <v>276</v>
      </c>
      <c r="AE29" s="49">
        <v>4844</v>
      </c>
      <c r="AF29" s="49">
        <v>766</v>
      </c>
      <c r="AG29" s="49">
        <v>454</v>
      </c>
      <c r="AH29" s="49">
        <v>1478827</v>
      </c>
      <c r="AI29" s="52">
        <f t="shared" si="0"/>
        <v>5.9994878476490161E-2</v>
      </c>
      <c r="AJ29" s="51">
        <v>46960082</v>
      </c>
      <c r="AK29" s="49">
        <v>0</v>
      </c>
      <c r="AL29" s="49">
        <v>0</v>
      </c>
      <c r="AM29" s="49">
        <v>46960082</v>
      </c>
      <c r="AN29" s="49">
        <v>0</v>
      </c>
      <c r="AO29" s="49">
        <v>1264808</v>
      </c>
      <c r="AP29" s="49">
        <v>0</v>
      </c>
      <c r="AQ29" s="49">
        <v>5812</v>
      </c>
      <c r="AR29" s="50">
        <v>1270620</v>
      </c>
      <c r="AS29" s="51">
        <v>22333</v>
      </c>
      <c r="AT29" s="49">
        <v>0</v>
      </c>
      <c r="AU29" s="49">
        <v>22333</v>
      </c>
      <c r="AV29" s="49">
        <v>2860187</v>
      </c>
      <c r="AW29" s="49">
        <v>922297</v>
      </c>
      <c r="AX29" s="49">
        <v>70907</v>
      </c>
      <c r="AY29" s="49">
        <v>165132</v>
      </c>
      <c r="AZ29" s="50">
        <v>52271558</v>
      </c>
      <c r="BA29" s="51">
        <v>2817499</v>
      </c>
      <c r="BB29" s="49">
        <v>2817499</v>
      </c>
      <c r="BC29" s="49">
        <v>0</v>
      </c>
      <c r="BD29" s="49">
        <v>37937</v>
      </c>
      <c r="BE29" s="49">
        <v>0</v>
      </c>
      <c r="BF29" s="49">
        <v>138</v>
      </c>
      <c r="BG29" s="50">
        <v>38075</v>
      </c>
      <c r="BH29" s="51">
        <v>1206</v>
      </c>
      <c r="BI29" s="49">
        <v>0</v>
      </c>
      <c r="BJ29" s="49">
        <v>1206</v>
      </c>
      <c r="BK29" s="49">
        <v>85806</v>
      </c>
      <c r="BL29" s="49">
        <v>27669</v>
      </c>
      <c r="BM29" s="49">
        <v>2127</v>
      </c>
      <c r="BN29" s="49">
        <v>4954</v>
      </c>
      <c r="BO29" s="49">
        <v>2977336</v>
      </c>
      <c r="BP29" s="52">
        <f t="shared" si="1"/>
        <v>5.9997744467311619E-2</v>
      </c>
      <c r="BQ29" s="51">
        <v>282881951</v>
      </c>
      <c r="BR29" s="49">
        <v>1</v>
      </c>
      <c r="BS29" s="49">
        <v>0</v>
      </c>
      <c r="BT29" s="49">
        <v>282881952</v>
      </c>
      <c r="BU29" s="49">
        <v>0</v>
      </c>
      <c r="BV29" s="49">
        <v>10307633</v>
      </c>
      <c r="BW29" s="49">
        <v>83897</v>
      </c>
      <c r="BX29" s="49">
        <v>573061</v>
      </c>
      <c r="BY29" s="50">
        <v>10964591</v>
      </c>
      <c r="BZ29" s="51">
        <v>159940</v>
      </c>
      <c r="CA29" s="49">
        <v>0</v>
      </c>
      <c r="CB29" s="49">
        <v>159940</v>
      </c>
      <c r="CC29" s="49">
        <v>3600179</v>
      </c>
      <c r="CD29" s="49">
        <v>1739193</v>
      </c>
      <c r="CE29" s="49">
        <v>181335</v>
      </c>
      <c r="CF29" s="49">
        <v>276454</v>
      </c>
      <c r="CG29" s="50">
        <v>299803644</v>
      </c>
      <c r="CH29" s="51">
        <v>16968276</v>
      </c>
      <c r="CI29" s="49">
        <v>16968276</v>
      </c>
      <c r="CJ29" s="49">
        <v>0</v>
      </c>
      <c r="CK29" s="49">
        <v>309166</v>
      </c>
      <c r="CL29" s="49">
        <v>2224</v>
      </c>
      <c r="CM29" s="49">
        <v>14138</v>
      </c>
      <c r="CN29" s="50">
        <v>325528</v>
      </c>
      <c r="CO29" s="51">
        <v>8637</v>
      </c>
      <c r="CP29" s="49">
        <v>0</v>
      </c>
      <c r="CQ29" s="49">
        <v>8637</v>
      </c>
      <c r="CR29" s="49">
        <v>108005</v>
      </c>
      <c r="CS29" s="49">
        <v>52176</v>
      </c>
      <c r="CT29" s="49">
        <v>5440</v>
      </c>
      <c r="CU29" s="49">
        <v>8294</v>
      </c>
      <c r="CV29" s="49">
        <v>17476356</v>
      </c>
      <c r="CW29" s="52">
        <f t="shared" si="2"/>
        <v>5.998359343900455E-2</v>
      </c>
      <c r="CX29" s="51">
        <v>63743465</v>
      </c>
      <c r="CY29" s="49">
        <v>0</v>
      </c>
      <c r="CZ29" s="49">
        <v>0</v>
      </c>
      <c r="DA29" s="49">
        <v>63743465</v>
      </c>
      <c r="DB29" s="49">
        <v>0</v>
      </c>
      <c r="DC29" s="49">
        <v>6029405</v>
      </c>
      <c r="DD29" s="49">
        <v>83897</v>
      </c>
      <c r="DE29" s="49">
        <v>494689</v>
      </c>
      <c r="DF29" s="50">
        <v>6607991</v>
      </c>
      <c r="DG29" s="51">
        <v>93849</v>
      </c>
      <c r="DH29" s="49">
        <v>0</v>
      </c>
      <c r="DI29" s="49">
        <v>93849</v>
      </c>
      <c r="DJ29" s="49">
        <v>371769</v>
      </c>
      <c r="DK29" s="49">
        <v>232096</v>
      </c>
      <c r="DL29" s="49">
        <v>34920</v>
      </c>
      <c r="DM29" s="49">
        <v>41451</v>
      </c>
      <c r="DN29" s="50">
        <v>71125541</v>
      </c>
      <c r="DO29" s="51">
        <v>3822004</v>
      </c>
      <c r="DP29" s="49">
        <v>3822004</v>
      </c>
      <c r="DQ29" s="49">
        <v>0</v>
      </c>
      <c r="DR29" s="49">
        <v>180856</v>
      </c>
      <c r="DS29" s="49">
        <v>2224</v>
      </c>
      <c r="DT29" s="49">
        <v>12228</v>
      </c>
      <c r="DU29" s="50">
        <v>195308</v>
      </c>
      <c r="DV29" s="51">
        <v>5068</v>
      </c>
      <c r="DW29" s="49">
        <v>0</v>
      </c>
      <c r="DX29" s="49">
        <v>5068</v>
      </c>
      <c r="DY29" s="49">
        <v>11153</v>
      </c>
      <c r="DZ29" s="49">
        <v>6963</v>
      </c>
      <c r="EA29" s="49">
        <v>1048</v>
      </c>
      <c r="EB29" s="49">
        <v>1244</v>
      </c>
      <c r="EC29" s="49">
        <v>4042788</v>
      </c>
      <c r="ED29" s="52">
        <f t="shared" si="3"/>
        <v>5.9959150322311472E-2</v>
      </c>
      <c r="EE29" s="51">
        <v>147771605</v>
      </c>
      <c r="EF29" s="49">
        <v>0</v>
      </c>
      <c r="EG29" s="49">
        <v>0</v>
      </c>
      <c r="EH29" s="49">
        <v>147771605</v>
      </c>
      <c r="EI29" s="49">
        <v>0</v>
      </c>
      <c r="EJ29" s="49">
        <v>2756525</v>
      </c>
      <c r="EK29" s="49">
        <v>0</v>
      </c>
      <c r="EL29" s="49">
        <v>65581</v>
      </c>
      <c r="EM29" s="50">
        <v>2822106</v>
      </c>
      <c r="EN29" s="51">
        <v>37539</v>
      </c>
      <c r="EO29" s="49">
        <v>0</v>
      </c>
      <c r="EP29" s="49">
        <v>37539</v>
      </c>
      <c r="EQ29" s="49">
        <v>359025</v>
      </c>
      <c r="ER29" s="49">
        <v>423334</v>
      </c>
      <c r="ES29" s="49">
        <v>49967</v>
      </c>
      <c r="ET29" s="49">
        <v>54745</v>
      </c>
      <c r="EU29" s="50">
        <v>151518321</v>
      </c>
      <c r="EV29" s="51">
        <v>8864490</v>
      </c>
      <c r="EW29" s="49">
        <v>8864490</v>
      </c>
      <c r="EX29" s="49">
        <v>0</v>
      </c>
      <c r="EY29" s="49">
        <v>82671</v>
      </c>
      <c r="EZ29" s="49">
        <v>0</v>
      </c>
      <c r="FA29" s="49">
        <v>1606</v>
      </c>
      <c r="FB29" s="50">
        <v>84277</v>
      </c>
      <c r="FC29" s="51">
        <v>2027</v>
      </c>
      <c r="FD29" s="49">
        <v>0</v>
      </c>
      <c r="FE29" s="49">
        <v>2027</v>
      </c>
      <c r="FF29" s="49">
        <v>10770</v>
      </c>
      <c r="FG29" s="49">
        <v>12700</v>
      </c>
      <c r="FH29" s="49">
        <v>1499</v>
      </c>
      <c r="FI29" s="49">
        <v>1642</v>
      </c>
      <c r="FJ29" s="49">
        <v>8977405</v>
      </c>
      <c r="FK29" s="52">
        <f t="shared" si="4"/>
        <v>5.9987776406705468E-2</v>
      </c>
      <c r="FL29" s="51">
        <v>24406799</v>
      </c>
      <c r="FM29" s="49">
        <v>1</v>
      </c>
      <c r="FN29" s="49">
        <v>0</v>
      </c>
      <c r="FO29" s="49">
        <v>24406800</v>
      </c>
      <c r="FP29" s="49">
        <v>0</v>
      </c>
      <c r="FQ29" s="49">
        <v>256895</v>
      </c>
      <c r="FR29" s="49">
        <v>0</v>
      </c>
      <c r="FS29" s="49">
        <v>6979</v>
      </c>
      <c r="FT29" s="50">
        <v>263874</v>
      </c>
      <c r="FU29" s="51">
        <v>6219</v>
      </c>
      <c r="FV29" s="49">
        <v>0</v>
      </c>
      <c r="FW29" s="49">
        <v>6219</v>
      </c>
      <c r="FX29" s="49">
        <v>9198</v>
      </c>
      <c r="FY29" s="49">
        <v>161466</v>
      </c>
      <c r="FZ29" s="49">
        <v>25541</v>
      </c>
      <c r="GA29" s="49">
        <v>15126</v>
      </c>
      <c r="GB29" s="50">
        <v>24888224</v>
      </c>
      <c r="GC29" s="51">
        <v>1464283</v>
      </c>
      <c r="GD29" s="49">
        <v>1464283</v>
      </c>
      <c r="GE29" s="49">
        <v>0</v>
      </c>
      <c r="GF29" s="49">
        <v>7702</v>
      </c>
      <c r="GG29" s="49">
        <v>0</v>
      </c>
      <c r="GH29" s="49">
        <v>166</v>
      </c>
      <c r="GI29" s="50">
        <v>7868</v>
      </c>
      <c r="GJ29" s="51">
        <v>336</v>
      </c>
      <c r="GK29" s="49">
        <v>0</v>
      </c>
      <c r="GL29" s="49">
        <v>336</v>
      </c>
      <c r="GM29" s="49">
        <v>276</v>
      </c>
      <c r="GN29" s="49">
        <v>4844</v>
      </c>
      <c r="GO29" s="49">
        <v>766</v>
      </c>
      <c r="GP29" s="49">
        <v>454</v>
      </c>
      <c r="GQ29" s="49">
        <v>1478827</v>
      </c>
      <c r="GR29" s="52">
        <f t="shared" si="5"/>
        <v>5.9994878476490161E-2</v>
      </c>
      <c r="GS29" s="51">
        <v>46960082</v>
      </c>
      <c r="GT29" s="49">
        <v>0</v>
      </c>
      <c r="GU29" s="49">
        <v>0</v>
      </c>
      <c r="GV29" s="49">
        <v>46960082</v>
      </c>
      <c r="GW29" s="49">
        <v>0</v>
      </c>
      <c r="GX29" s="49">
        <v>1264808</v>
      </c>
      <c r="GY29" s="49">
        <v>0</v>
      </c>
      <c r="GZ29" s="49">
        <v>5812</v>
      </c>
      <c r="HA29" s="50">
        <v>1270620</v>
      </c>
      <c r="HB29" s="48">
        <v>22333</v>
      </c>
      <c r="HC29" s="49">
        <v>0</v>
      </c>
      <c r="HD29" s="49">
        <v>22333</v>
      </c>
      <c r="HE29" s="49">
        <v>2860187</v>
      </c>
      <c r="HF29" s="49">
        <v>922297</v>
      </c>
      <c r="HG29" s="49">
        <v>70907</v>
      </c>
      <c r="HH29" s="49">
        <v>165132</v>
      </c>
      <c r="HI29" s="50">
        <v>52271558</v>
      </c>
      <c r="HJ29" s="51">
        <v>2817499</v>
      </c>
      <c r="HK29" s="49">
        <v>2817499</v>
      </c>
      <c r="HL29" s="49">
        <v>0</v>
      </c>
      <c r="HM29" s="49">
        <v>37937</v>
      </c>
      <c r="HN29" s="49">
        <v>0</v>
      </c>
      <c r="HO29" s="49">
        <v>138</v>
      </c>
      <c r="HP29" s="50">
        <v>38075</v>
      </c>
      <c r="HQ29" s="51">
        <v>1206</v>
      </c>
      <c r="HR29" s="49">
        <v>0</v>
      </c>
      <c r="HS29" s="49">
        <v>1206</v>
      </c>
      <c r="HT29" s="49">
        <v>85806</v>
      </c>
      <c r="HU29" s="49">
        <v>27669</v>
      </c>
      <c r="HV29" s="49">
        <v>2127</v>
      </c>
      <c r="HW29" s="49">
        <v>4954</v>
      </c>
      <c r="HX29" s="49">
        <v>2977336</v>
      </c>
      <c r="HY29" s="52">
        <f t="shared" si="6"/>
        <v>5.9997744467311619E-2</v>
      </c>
    </row>
    <row r="30" spans="1:233" s="22" customFormat="1" ht="12" customHeight="1" x14ac:dyDescent="0.2">
      <c r="A30" s="25">
        <v>19</v>
      </c>
      <c r="B30" s="26" t="s">
        <v>69</v>
      </c>
      <c r="C30" s="53">
        <v>57267999</v>
      </c>
      <c r="D30" s="54">
        <v>0</v>
      </c>
      <c r="E30" s="54">
        <v>0</v>
      </c>
      <c r="F30" s="54">
        <v>57267999</v>
      </c>
      <c r="G30" s="54">
        <v>0</v>
      </c>
      <c r="H30" s="54">
        <v>1732096</v>
      </c>
      <c r="I30" s="54">
        <v>0</v>
      </c>
      <c r="J30" s="54">
        <v>0</v>
      </c>
      <c r="K30" s="55">
        <v>1732096</v>
      </c>
      <c r="L30" s="56">
        <v>4237</v>
      </c>
      <c r="M30" s="54">
        <v>0</v>
      </c>
      <c r="N30" s="54">
        <v>4237</v>
      </c>
      <c r="O30" s="54">
        <v>430695</v>
      </c>
      <c r="P30" s="54">
        <v>70279</v>
      </c>
      <c r="Q30" s="54">
        <v>46438</v>
      </c>
      <c r="R30" s="54">
        <v>4941</v>
      </c>
      <c r="S30" s="55">
        <v>59556685</v>
      </c>
      <c r="T30" s="56">
        <v>3435773</v>
      </c>
      <c r="U30" s="54">
        <v>3435773</v>
      </c>
      <c r="V30" s="54">
        <v>0</v>
      </c>
      <c r="W30" s="54">
        <v>51963</v>
      </c>
      <c r="X30" s="54">
        <v>0</v>
      </c>
      <c r="Y30" s="54">
        <v>0</v>
      </c>
      <c r="Z30" s="55">
        <v>51963</v>
      </c>
      <c r="AA30" s="56">
        <v>229</v>
      </c>
      <c r="AB30" s="54">
        <v>0</v>
      </c>
      <c r="AC30" s="54">
        <v>229</v>
      </c>
      <c r="AD30" s="54">
        <v>12921</v>
      </c>
      <c r="AE30" s="54">
        <v>2109</v>
      </c>
      <c r="AF30" s="54">
        <v>1393</v>
      </c>
      <c r="AG30" s="54">
        <v>148</v>
      </c>
      <c r="AH30" s="54">
        <v>3504536</v>
      </c>
      <c r="AI30" s="57">
        <f t="shared" si="0"/>
        <v>5.9994640287676197E-2</v>
      </c>
      <c r="AJ30" s="56">
        <v>122379943</v>
      </c>
      <c r="AK30" s="54">
        <v>0</v>
      </c>
      <c r="AL30" s="54">
        <v>0</v>
      </c>
      <c r="AM30" s="54">
        <v>122379943</v>
      </c>
      <c r="AN30" s="54">
        <v>0</v>
      </c>
      <c r="AO30" s="54">
        <v>6937516</v>
      </c>
      <c r="AP30" s="54">
        <v>111833</v>
      </c>
      <c r="AQ30" s="54">
        <v>259719</v>
      </c>
      <c r="AR30" s="55">
        <v>7309068</v>
      </c>
      <c r="AS30" s="56">
        <v>123669</v>
      </c>
      <c r="AT30" s="54">
        <v>0</v>
      </c>
      <c r="AU30" s="54">
        <v>123669</v>
      </c>
      <c r="AV30" s="54">
        <v>3790412</v>
      </c>
      <c r="AW30" s="54">
        <v>986486</v>
      </c>
      <c r="AX30" s="54">
        <v>814203</v>
      </c>
      <c r="AY30" s="54">
        <v>135141</v>
      </c>
      <c r="AZ30" s="55">
        <v>135538922</v>
      </c>
      <c r="BA30" s="56">
        <v>7342510</v>
      </c>
      <c r="BB30" s="54">
        <v>7342510</v>
      </c>
      <c r="BC30" s="54">
        <v>0</v>
      </c>
      <c r="BD30" s="54">
        <v>208125</v>
      </c>
      <c r="BE30" s="54">
        <v>3115</v>
      </c>
      <c r="BF30" s="54">
        <v>7026</v>
      </c>
      <c r="BG30" s="55">
        <v>218266</v>
      </c>
      <c r="BH30" s="56">
        <v>6678</v>
      </c>
      <c r="BI30" s="54">
        <v>0</v>
      </c>
      <c r="BJ30" s="54">
        <v>6678</v>
      </c>
      <c r="BK30" s="54">
        <v>113713</v>
      </c>
      <c r="BL30" s="54">
        <v>29595</v>
      </c>
      <c r="BM30" s="54">
        <v>24426</v>
      </c>
      <c r="BN30" s="54">
        <v>4054</v>
      </c>
      <c r="BO30" s="54">
        <v>7739242</v>
      </c>
      <c r="BP30" s="57">
        <f t="shared" si="1"/>
        <v>5.9997658276405637E-2</v>
      </c>
      <c r="BQ30" s="56">
        <v>730859557</v>
      </c>
      <c r="BR30" s="54">
        <v>122</v>
      </c>
      <c r="BS30" s="54">
        <v>0</v>
      </c>
      <c r="BT30" s="54">
        <v>730859679</v>
      </c>
      <c r="BU30" s="54">
        <v>0</v>
      </c>
      <c r="BV30" s="54">
        <v>27106808</v>
      </c>
      <c r="BW30" s="54">
        <v>137704</v>
      </c>
      <c r="BX30" s="54">
        <v>2308544</v>
      </c>
      <c r="BY30" s="55">
        <v>29553056</v>
      </c>
      <c r="BZ30" s="56">
        <v>385968</v>
      </c>
      <c r="CA30" s="54">
        <v>1980</v>
      </c>
      <c r="CB30" s="54">
        <v>387948</v>
      </c>
      <c r="CC30" s="54">
        <v>7456807</v>
      </c>
      <c r="CD30" s="54">
        <v>2508037</v>
      </c>
      <c r="CE30" s="54">
        <v>1093462</v>
      </c>
      <c r="CF30" s="54">
        <v>454195</v>
      </c>
      <c r="CG30" s="55">
        <v>772313184</v>
      </c>
      <c r="CH30" s="56">
        <v>43839155</v>
      </c>
      <c r="CI30" s="54">
        <v>43839155</v>
      </c>
      <c r="CJ30" s="54">
        <v>0</v>
      </c>
      <c r="CK30" s="54">
        <v>813186</v>
      </c>
      <c r="CL30" s="54">
        <v>3736</v>
      </c>
      <c r="CM30" s="54">
        <v>57577</v>
      </c>
      <c r="CN30" s="55">
        <v>874499</v>
      </c>
      <c r="CO30" s="56">
        <v>20841</v>
      </c>
      <c r="CP30" s="54">
        <v>59</v>
      </c>
      <c r="CQ30" s="54">
        <v>20900</v>
      </c>
      <c r="CR30" s="54">
        <v>223703</v>
      </c>
      <c r="CS30" s="54">
        <v>75241</v>
      </c>
      <c r="CT30" s="54">
        <v>32803</v>
      </c>
      <c r="CU30" s="54">
        <v>13625</v>
      </c>
      <c r="CV30" s="54">
        <v>45079926</v>
      </c>
      <c r="CW30" s="57">
        <f t="shared" si="2"/>
        <v>5.9982998460091544E-2</v>
      </c>
      <c r="CX30" s="56">
        <v>177356304</v>
      </c>
      <c r="CY30" s="54">
        <v>0</v>
      </c>
      <c r="CZ30" s="54">
        <v>0</v>
      </c>
      <c r="DA30" s="54">
        <v>177356304</v>
      </c>
      <c r="DB30" s="54">
        <v>0</v>
      </c>
      <c r="DC30" s="54">
        <v>12900077</v>
      </c>
      <c r="DD30" s="54">
        <v>25871</v>
      </c>
      <c r="DE30" s="54">
        <v>1896426</v>
      </c>
      <c r="DF30" s="55">
        <v>14822374</v>
      </c>
      <c r="DG30" s="56">
        <v>94020</v>
      </c>
      <c r="DH30" s="54">
        <v>0</v>
      </c>
      <c r="DI30" s="54">
        <v>94020</v>
      </c>
      <c r="DJ30" s="54">
        <v>1544503</v>
      </c>
      <c r="DK30" s="54">
        <v>474682</v>
      </c>
      <c r="DL30" s="54">
        <v>90854</v>
      </c>
      <c r="DM30" s="54">
        <v>147512</v>
      </c>
      <c r="DN30" s="55">
        <v>194530249</v>
      </c>
      <c r="DO30" s="56">
        <v>10634206</v>
      </c>
      <c r="DP30" s="54">
        <v>10634206</v>
      </c>
      <c r="DQ30" s="54">
        <v>0</v>
      </c>
      <c r="DR30" s="54">
        <v>386984</v>
      </c>
      <c r="DS30" s="54">
        <v>621</v>
      </c>
      <c r="DT30" s="54">
        <v>46893</v>
      </c>
      <c r="DU30" s="55">
        <v>434498</v>
      </c>
      <c r="DV30" s="56">
        <v>5076</v>
      </c>
      <c r="DW30" s="54">
        <v>0</v>
      </c>
      <c r="DX30" s="54">
        <v>5076</v>
      </c>
      <c r="DY30" s="54">
        <v>46334</v>
      </c>
      <c r="DZ30" s="54">
        <v>14239</v>
      </c>
      <c r="EA30" s="54">
        <v>2725</v>
      </c>
      <c r="EB30" s="54">
        <v>4425</v>
      </c>
      <c r="EC30" s="54">
        <v>11141503</v>
      </c>
      <c r="ED30" s="57">
        <f t="shared" si="3"/>
        <v>5.9959560275906515E-2</v>
      </c>
      <c r="EE30" s="56">
        <v>373855311</v>
      </c>
      <c r="EF30" s="54">
        <v>122</v>
      </c>
      <c r="EG30" s="54">
        <v>0</v>
      </c>
      <c r="EH30" s="54">
        <v>373855433</v>
      </c>
      <c r="EI30" s="54">
        <v>0</v>
      </c>
      <c r="EJ30" s="54">
        <v>5537119</v>
      </c>
      <c r="EK30" s="54">
        <v>0</v>
      </c>
      <c r="EL30" s="54">
        <v>152399</v>
      </c>
      <c r="EM30" s="55">
        <v>5689518</v>
      </c>
      <c r="EN30" s="56">
        <v>164042</v>
      </c>
      <c r="EO30" s="54">
        <v>1980</v>
      </c>
      <c r="EP30" s="54">
        <v>166022</v>
      </c>
      <c r="EQ30" s="54">
        <v>1691197</v>
      </c>
      <c r="ER30" s="54">
        <v>976590</v>
      </c>
      <c r="ES30" s="54">
        <v>141967</v>
      </c>
      <c r="ET30" s="54">
        <v>166601</v>
      </c>
      <c r="EU30" s="55">
        <v>382687328</v>
      </c>
      <c r="EV30" s="56">
        <v>22426666</v>
      </c>
      <c r="EW30" s="54">
        <v>22426666</v>
      </c>
      <c r="EX30" s="54">
        <v>0</v>
      </c>
      <c r="EY30" s="54">
        <v>166114</v>
      </c>
      <c r="EZ30" s="54">
        <v>0</v>
      </c>
      <c r="FA30" s="54">
        <v>3658</v>
      </c>
      <c r="FB30" s="55">
        <v>169772</v>
      </c>
      <c r="FC30" s="56">
        <v>8858</v>
      </c>
      <c r="FD30" s="54">
        <v>59</v>
      </c>
      <c r="FE30" s="54">
        <v>8917</v>
      </c>
      <c r="FF30" s="54">
        <v>50735</v>
      </c>
      <c r="FG30" s="54">
        <v>29298</v>
      </c>
      <c r="FH30" s="54">
        <v>4259</v>
      </c>
      <c r="FI30" s="54">
        <v>4998</v>
      </c>
      <c r="FJ30" s="54">
        <v>22694645</v>
      </c>
      <c r="FK30" s="57">
        <f t="shared" si="4"/>
        <v>5.998753534230436E-2</v>
      </c>
      <c r="FL30" s="56">
        <v>57267999</v>
      </c>
      <c r="FM30" s="54">
        <v>0</v>
      </c>
      <c r="FN30" s="54">
        <v>0</v>
      </c>
      <c r="FO30" s="54">
        <v>57267999</v>
      </c>
      <c r="FP30" s="54">
        <v>0</v>
      </c>
      <c r="FQ30" s="54">
        <v>1732096</v>
      </c>
      <c r="FR30" s="54">
        <v>0</v>
      </c>
      <c r="FS30" s="54">
        <v>0</v>
      </c>
      <c r="FT30" s="55">
        <v>1732096</v>
      </c>
      <c r="FU30" s="56">
        <v>4237</v>
      </c>
      <c r="FV30" s="54">
        <v>0</v>
      </c>
      <c r="FW30" s="54">
        <v>4237</v>
      </c>
      <c r="FX30" s="54">
        <v>430695</v>
      </c>
      <c r="FY30" s="54">
        <v>70279</v>
      </c>
      <c r="FZ30" s="54">
        <v>46438</v>
      </c>
      <c r="GA30" s="54">
        <v>4941</v>
      </c>
      <c r="GB30" s="55">
        <v>59556685</v>
      </c>
      <c r="GC30" s="56">
        <v>3435773</v>
      </c>
      <c r="GD30" s="54">
        <v>3435773</v>
      </c>
      <c r="GE30" s="54">
        <v>0</v>
      </c>
      <c r="GF30" s="54">
        <v>51963</v>
      </c>
      <c r="GG30" s="54">
        <v>0</v>
      </c>
      <c r="GH30" s="54">
        <v>0</v>
      </c>
      <c r="GI30" s="55">
        <v>51963</v>
      </c>
      <c r="GJ30" s="56">
        <v>229</v>
      </c>
      <c r="GK30" s="54">
        <v>0</v>
      </c>
      <c r="GL30" s="54">
        <v>229</v>
      </c>
      <c r="GM30" s="54">
        <v>12921</v>
      </c>
      <c r="GN30" s="54">
        <v>2109</v>
      </c>
      <c r="GO30" s="54">
        <v>1393</v>
      </c>
      <c r="GP30" s="54">
        <v>148</v>
      </c>
      <c r="GQ30" s="54">
        <v>3504536</v>
      </c>
      <c r="GR30" s="57">
        <f t="shared" si="5"/>
        <v>5.9994640287676197E-2</v>
      </c>
      <c r="GS30" s="56">
        <v>122379943</v>
      </c>
      <c r="GT30" s="54">
        <v>0</v>
      </c>
      <c r="GU30" s="54">
        <v>0</v>
      </c>
      <c r="GV30" s="54">
        <v>122379943</v>
      </c>
      <c r="GW30" s="54">
        <v>0</v>
      </c>
      <c r="GX30" s="54">
        <v>6937516</v>
      </c>
      <c r="GY30" s="54">
        <v>111833</v>
      </c>
      <c r="GZ30" s="54">
        <v>259719</v>
      </c>
      <c r="HA30" s="55">
        <v>7309068</v>
      </c>
      <c r="HB30" s="53">
        <v>123669</v>
      </c>
      <c r="HC30" s="54">
        <v>0</v>
      </c>
      <c r="HD30" s="54">
        <v>123669</v>
      </c>
      <c r="HE30" s="54">
        <v>3790412</v>
      </c>
      <c r="HF30" s="54">
        <v>986486</v>
      </c>
      <c r="HG30" s="54">
        <v>814203</v>
      </c>
      <c r="HH30" s="54">
        <v>135141</v>
      </c>
      <c r="HI30" s="55">
        <v>135538922</v>
      </c>
      <c r="HJ30" s="56">
        <v>7342510</v>
      </c>
      <c r="HK30" s="54">
        <v>7342510</v>
      </c>
      <c r="HL30" s="54">
        <v>0</v>
      </c>
      <c r="HM30" s="54">
        <v>208125</v>
      </c>
      <c r="HN30" s="54">
        <v>3115</v>
      </c>
      <c r="HO30" s="54">
        <v>7026</v>
      </c>
      <c r="HP30" s="55">
        <v>218266</v>
      </c>
      <c r="HQ30" s="56">
        <v>6678</v>
      </c>
      <c r="HR30" s="54">
        <v>0</v>
      </c>
      <c r="HS30" s="54">
        <v>6678</v>
      </c>
      <c r="HT30" s="54">
        <v>113713</v>
      </c>
      <c r="HU30" s="54">
        <v>29595</v>
      </c>
      <c r="HV30" s="54">
        <v>24426</v>
      </c>
      <c r="HW30" s="54">
        <v>4054</v>
      </c>
      <c r="HX30" s="54">
        <v>7739242</v>
      </c>
      <c r="HY30" s="57">
        <f t="shared" si="6"/>
        <v>5.9997658276405637E-2</v>
      </c>
    </row>
    <row r="31" spans="1:233" s="22" customFormat="1" ht="12" customHeight="1" x14ac:dyDescent="0.2">
      <c r="A31" s="23">
        <v>20</v>
      </c>
      <c r="B31" s="24" t="s">
        <v>70</v>
      </c>
      <c r="C31" s="48">
        <v>106326116</v>
      </c>
      <c r="D31" s="49">
        <v>0</v>
      </c>
      <c r="E31" s="49">
        <v>0</v>
      </c>
      <c r="F31" s="49">
        <v>106326116</v>
      </c>
      <c r="G31" s="49">
        <v>0</v>
      </c>
      <c r="H31" s="49">
        <v>3001343</v>
      </c>
      <c r="I31" s="49">
        <v>281457</v>
      </c>
      <c r="J31" s="49">
        <v>61373</v>
      </c>
      <c r="K31" s="50">
        <v>3344173</v>
      </c>
      <c r="L31" s="51">
        <v>24468</v>
      </c>
      <c r="M31" s="49">
        <v>0</v>
      </c>
      <c r="N31" s="49">
        <v>24468</v>
      </c>
      <c r="O31" s="49">
        <v>1865229</v>
      </c>
      <c r="P31" s="49">
        <v>476305</v>
      </c>
      <c r="Q31" s="49">
        <v>91856</v>
      </c>
      <c r="R31" s="49">
        <v>46482</v>
      </c>
      <c r="S31" s="50">
        <v>112174629</v>
      </c>
      <c r="T31" s="51">
        <v>6379001</v>
      </c>
      <c r="U31" s="49">
        <v>6379001</v>
      </c>
      <c r="V31" s="49">
        <v>0</v>
      </c>
      <c r="W31" s="49">
        <v>90040</v>
      </c>
      <c r="X31" s="49">
        <v>8204</v>
      </c>
      <c r="Y31" s="49">
        <v>1473</v>
      </c>
      <c r="Z31" s="50">
        <v>99717</v>
      </c>
      <c r="AA31" s="51">
        <v>1321</v>
      </c>
      <c r="AB31" s="49">
        <v>0</v>
      </c>
      <c r="AC31" s="49">
        <v>1321</v>
      </c>
      <c r="AD31" s="49">
        <v>55957</v>
      </c>
      <c r="AE31" s="49">
        <v>14289</v>
      </c>
      <c r="AF31" s="49">
        <v>2756</v>
      </c>
      <c r="AG31" s="49">
        <v>1394</v>
      </c>
      <c r="AH31" s="49">
        <v>6554435</v>
      </c>
      <c r="AI31" s="52">
        <f t="shared" si="0"/>
        <v>5.9994677130875355E-2</v>
      </c>
      <c r="AJ31" s="51">
        <v>240141599</v>
      </c>
      <c r="AK31" s="49">
        <v>0</v>
      </c>
      <c r="AL31" s="49">
        <v>0</v>
      </c>
      <c r="AM31" s="49">
        <v>240141599</v>
      </c>
      <c r="AN31" s="49">
        <v>0</v>
      </c>
      <c r="AO31" s="49">
        <v>9774354</v>
      </c>
      <c r="AP31" s="49">
        <v>2503901</v>
      </c>
      <c r="AQ31" s="49">
        <v>165447</v>
      </c>
      <c r="AR31" s="50">
        <v>12443702</v>
      </c>
      <c r="AS31" s="51">
        <v>74285</v>
      </c>
      <c r="AT31" s="49">
        <v>0</v>
      </c>
      <c r="AU31" s="49">
        <v>74285</v>
      </c>
      <c r="AV31" s="49">
        <v>11721580</v>
      </c>
      <c r="AW31" s="49">
        <v>4874005</v>
      </c>
      <c r="AX31" s="49">
        <v>1304341</v>
      </c>
      <c r="AY31" s="49">
        <v>74722</v>
      </c>
      <c r="AZ31" s="50">
        <v>270634234</v>
      </c>
      <c r="BA31" s="51">
        <v>14407930</v>
      </c>
      <c r="BB31" s="49">
        <v>14407930</v>
      </c>
      <c r="BC31" s="49">
        <v>0</v>
      </c>
      <c r="BD31" s="49">
        <v>293231</v>
      </c>
      <c r="BE31" s="49">
        <v>74603</v>
      </c>
      <c r="BF31" s="49">
        <v>4434</v>
      </c>
      <c r="BG31" s="50">
        <v>372268</v>
      </c>
      <c r="BH31" s="51">
        <v>4011</v>
      </c>
      <c r="BI31" s="49">
        <v>0</v>
      </c>
      <c r="BJ31" s="49">
        <v>4011</v>
      </c>
      <c r="BK31" s="49">
        <v>351647</v>
      </c>
      <c r="BL31" s="49">
        <v>146220</v>
      </c>
      <c r="BM31" s="49">
        <v>39130</v>
      </c>
      <c r="BN31" s="49">
        <v>2242</v>
      </c>
      <c r="BO31" s="49">
        <v>15323448</v>
      </c>
      <c r="BP31" s="52">
        <f t="shared" si="1"/>
        <v>5.9997643307105657E-2</v>
      </c>
      <c r="BQ31" s="51">
        <v>1068283287</v>
      </c>
      <c r="BR31" s="49">
        <v>6449</v>
      </c>
      <c r="BS31" s="49">
        <v>0</v>
      </c>
      <c r="BT31" s="49">
        <v>1068289736</v>
      </c>
      <c r="BU31" s="49">
        <v>0</v>
      </c>
      <c r="BV31" s="49">
        <v>50804624</v>
      </c>
      <c r="BW31" s="49">
        <v>5078970</v>
      </c>
      <c r="BX31" s="49">
        <v>4206884</v>
      </c>
      <c r="BY31" s="50">
        <v>60090478</v>
      </c>
      <c r="BZ31" s="51">
        <v>310948</v>
      </c>
      <c r="CA31" s="49">
        <v>0</v>
      </c>
      <c r="CB31" s="49">
        <v>310948</v>
      </c>
      <c r="CC31" s="49">
        <v>17382213</v>
      </c>
      <c r="CD31" s="49">
        <v>10273233</v>
      </c>
      <c r="CE31" s="49">
        <v>1827705</v>
      </c>
      <c r="CF31" s="49">
        <v>529451</v>
      </c>
      <c r="CG31" s="50">
        <v>1158703764</v>
      </c>
      <c r="CH31" s="51">
        <v>64081337</v>
      </c>
      <c r="CI31" s="49">
        <v>64081337</v>
      </c>
      <c r="CJ31" s="49">
        <v>0</v>
      </c>
      <c r="CK31" s="49">
        <v>1524139</v>
      </c>
      <c r="CL31" s="49">
        <v>150316</v>
      </c>
      <c r="CM31" s="49">
        <v>104322</v>
      </c>
      <c r="CN31" s="50">
        <v>1778777</v>
      </c>
      <c r="CO31" s="51">
        <v>16789</v>
      </c>
      <c r="CP31" s="49">
        <v>0</v>
      </c>
      <c r="CQ31" s="49">
        <v>16789</v>
      </c>
      <c r="CR31" s="49">
        <v>521465</v>
      </c>
      <c r="CS31" s="49">
        <v>308197</v>
      </c>
      <c r="CT31" s="49">
        <v>54832</v>
      </c>
      <c r="CU31" s="49">
        <v>15883</v>
      </c>
      <c r="CV31" s="49">
        <v>66777280</v>
      </c>
      <c r="CW31" s="52">
        <f t="shared" si="2"/>
        <v>5.9984978644407758E-2</v>
      </c>
      <c r="CX31" s="51">
        <v>214073106</v>
      </c>
      <c r="CY31" s="49">
        <v>205</v>
      </c>
      <c r="CZ31" s="49">
        <v>0</v>
      </c>
      <c r="DA31" s="49">
        <v>214073311</v>
      </c>
      <c r="DB31" s="49">
        <v>0</v>
      </c>
      <c r="DC31" s="49">
        <v>25532276</v>
      </c>
      <c r="DD31" s="49">
        <v>1259615</v>
      </c>
      <c r="DE31" s="49">
        <v>3396611</v>
      </c>
      <c r="DF31" s="50">
        <v>30188502</v>
      </c>
      <c r="DG31" s="51">
        <v>152643</v>
      </c>
      <c r="DH31" s="49">
        <v>0</v>
      </c>
      <c r="DI31" s="49">
        <v>152643</v>
      </c>
      <c r="DJ31" s="49">
        <v>1687361</v>
      </c>
      <c r="DK31" s="49">
        <v>2282718</v>
      </c>
      <c r="DL31" s="49">
        <v>179219</v>
      </c>
      <c r="DM31" s="49">
        <v>171230</v>
      </c>
      <c r="DN31" s="50">
        <v>248734984</v>
      </c>
      <c r="DO31" s="51">
        <v>12835638</v>
      </c>
      <c r="DP31" s="49">
        <v>12835638</v>
      </c>
      <c r="DQ31" s="49">
        <v>0</v>
      </c>
      <c r="DR31" s="49">
        <v>765968</v>
      </c>
      <c r="DS31" s="49">
        <v>37154</v>
      </c>
      <c r="DT31" s="49">
        <v>84043</v>
      </c>
      <c r="DU31" s="50">
        <v>887165</v>
      </c>
      <c r="DV31" s="51">
        <v>8242</v>
      </c>
      <c r="DW31" s="49">
        <v>0</v>
      </c>
      <c r="DX31" s="49">
        <v>8242</v>
      </c>
      <c r="DY31" s="49">
        <v>50620</v>
      </c>
      <c r="DZ31" s="49">
        <v>68482</v>
      </c>
      <c r="EA31" s="49">
        <v>5377</v>
      </c>
      <c r="EB31" s="49">
        <v>5137</v>
      </c>
      <c r="EC31" s="49">
        <v>13860661</v>
      </c>
      <c r="ED31" s="52">
        <f t="shared" si="3"/>
        <v>5.9959076355856428E-2</v>
      </c>
      <c r="EE31" s="51">
        <v>507742466</v>
      </c>
      <c r="EF31" s="49">
        <v>6244</v>
      </c>
      <c r="EG31" s="49">
        <v>0</v>
      </c>
      <c r="EH31" s="49">
        <v>507748710</v>
      </c>
      <c r="EI31" s="49">
        <v>0</v>
      </c>
      <c r="EJ31" s="49">
        <v>12496651</v>
      </c>
      <c r="EK31" s="49">
        <v>1033997</v>
      </c>
      <c r="EL31" s="49">
        <v>583453</v>
      </c>
      <c r="EM31" s="50">
        <v>14114101</v>
      </c>
      <c r="EN31" s="51">
        <v>59552</v>
      </c>
      <c r="EO31" s="49">
        <v>0</v>
      </c>
      <c r="EP31" s="49">
        <v>59552</v>
      </c>
      <c r="EQ31" s="49">
        <v>2108043</v>
      </c>
      <c r="ER31" s="49">
        <v>2640205</v>
      </c>
      <c r="ES31" s="49">
        <v>252289</v>
      </c>
      <c r="ET31" s="49">
        <v>237017</v>
      </c>
      <c r="EU31" s="50">
        <v>527159917</v>
      </c>
      <c r="EV31" s="51">
        <v>30458768</v>
      </c>
      <c r="EW31" s="49">
        <v>30458768</v>
      </c>
      <c r="EX31" s="49">
        <v>0</v>
      </c>
      <c r="EY31" s="49">
        <v>374900</v>
      </c>
      <c r="EZ31" s="49">
        <v>30355</v>
      </c>
      <c r="FA31" s="49">
        <v>14372</v>
      </c>
      <c r="FB31" s="50">
        <v>419627</v>
      </c>
      <c r="FC31" s="51">
        <v>3215</v>
      </c>
      <c r="FD31" s="49">
        <v>0</v>
      </c>
      <c r="FE31" s="49">
        <v>3215</v>
      </c>
      <c r="FF31" s="49">
        <v>63241</v>
      </c>
      <c r="FG31" s="49">
        <v>79206</v>
      </c>
      <c r="FH31" s="49">
        <v>7569</v>
      </c>
      <c r="FI31" s="49">
        <v>7110</v>
      </c>
      <c r="FJ31" s="49">
        <v>31038736</v>
      </c>
      <c r="FK31" s="52">
        <f t="shared" si="4"/>
        <v>5.9987878649657232E-2</v>
      </c>
      <c r="FL31" s="51">
        <v>106326116</v>
      </c>
      <c r="FM31" s="49">
        <v>0</v>
      </c>
      <c r="FN31" s="49">
        <v>0</v>
      </c>
      <c r="FO31" s="49">
        <v>106326116</v>
      </c>
      <c r="FP31" s="49">
        <v>0</v>
      </c>
      <c r="FQ31" s="49">
        <v>3001343</v>
      </c>
      <c r="FR31" s="49">
        <v>281457</v>
      </c>
      <c r="FS31" s="49">
        <v>61373</v>
      </c>
      <c r="FT31" s="50">
        <v>3344173</v>
      </c>
      <c r="FU31" s="51">
        <v>24468</v>
      </c>
      <c r="FV31" s="49">
        <v>0</v>
      </c>
      <c r="FW31" s="49">
        <v>24468</v>
      </c>
      <c r="FX31" s="49">
        <v>1865229</v>
      </c>
      <c r="FY31" s="49">
        <v>476305</v>
      </c>
      <c r="FZ31" s="49">
        <v>91856</v>
      </c>
      <c r="GA31" s="49">
        <v>46482</v>
      </c>
      <c r="GB31" s="50">
        <v>112174629</v>
      </c>
      <c r="GC31" s="51">
        <v>6379001</v>
      </c>
      <c r="GD31" s="49">
        <v>6379001</v>
      </c>
      <c r="GE31" s="49">
        <v>0</v>
      </c>
      <c r="GF31" s="49">
        <v>90040</v>
      </c>
      <c r="GG31" s="49">
        <v>8204</v>
      </c>
      <c r="GH31" s="49">
        <v>1473</v>
      </c>
      <c r="GI31" s="50">
        <v>99717</v>
      </c>
      <c r="GJ31" s="51">
        <v>1321</v>
      </c>
      <c r="GK31" s="49">
        <v>0</v>
      </c>
      <c r="GL31" s="49">
        <v>1321</v>
      </c>
      <c r="GM31" s="49">
        <v>55957</v>
      </c>
      <c r="GN31" s="49">
        <v>14289</v>
      </c>
      <c r="GO31" s="49">
        <v>2756</v>
      </c>
      <c r="GP31" s="49">
        <v>1394</v>
      </c>
      <c r="GQ31" s="49">
        <v>6554435</v>
      </c>
      <c r="GR31" s="52">
        <f t="shared" si="5"/>
        <v>5.9994677130875355E-2</v>
      </c>
      <c r="GS31" s="51">
        <v>240141599</v>
      </c>
      <c r="GT31" s="49">
        <v>0</v>
      </c>
      <c r="GU31" s="49">
        <v>0</v>
      </c>
      <c r="GV31" s="49">
        <v>240141599</v>
      </c>
      <c r="GW31" s="49">
        <v>0</v>
      </c>
      <c r="GX31" s="49">
        <v>9774354</v>
      </c>
      <c r="GY31" s="49">
        <v>2503901</v>
      </c>
      <c r="GZ31" s="49">
        <v>165447</v>
      </c>
      <c r="HA31" s="50">
        <v>12443702</v>
      </c>
      <c r="HB31" s="48">
        <v>74285</v>
      </c>
      <c r="HC31" s="49">
        <v>0</v>
      </c>
      <c r="HD31" s="49">
        <v>74285</v>
      </c>
      <c r="HE31" s="49">
        <v>11721580</v>
      </c>
      <c r="HF31" s="49">
        <v>4874005</v>
      </c>
      <c r="HG31" s="49">
        <v>1304341</v>
      </c>
      <c r="HH31" s="49">
        <v>74722</v>
      </c>
      <c r="HI31" s="50">
        <v>270634234</v>
      </c>
      <c r="HJ31" s="51">
        <v>14407930</v>
      </c>
      <c r="HK31" s="49">
        <v>14407930</v>
      </c>
      <c r="HL31" s="49">
        <v>0</v>
      </c>
      <c r="HM31" s="49">
        <v>293231</v>
      </c>
      <c r="HN31" s="49">
        <v>74603</v>
      </c>
      <c r="HO31" s="49">
        <v>4434</v>
      </c>
      <c r="HP31" s="50">
        <v>372268</v>
      </c>
      <c r="HQ31" s="51">
        <v>4011</v>
      </c>
      <c r="HR31" s="49">
        <v>0</v>
      </c>
      <c r="HS31" s="49">
        <v>4011</v>
      </c>
      <c r="HT31" s="49">
        <v>351647</v>
      </c>
      <c r="HU31" s="49">
        <v>146220</v>
      </c>
      <c r="HV31" s="49">
        <v>39130</v>
      </c>
      <c r="HW31" s="49">
        <v>2242</v>
      </c>
      <c r="HX31" s="49">
        <v>15323448</v>
      </c>
      <c r="HY31" s="52">
        <f t="shared" si="6"/>
        <v>5.9997643307105657E-2</v>
      </c>
    </row>
    <row r="32" spans="1:233" s="22" customFormat="1" ht="12" customHeight="1" x14ac:dyDescent="0.2">
      <c r="A32" s="25">
        <v>21</v>
      </c>
      <c r="B32" s="26" t="s">
        <v>71</v>
      </c>
      <c r="C32" s="53">
        <v>51978818</v>
      </c>
      <c r="D32" s="54">
        <v>0</v>
      </c>
      <c r="E32" s="54">
        <v>0</v>
      </c>
      <c r="F32" s="54">
        <v>51978818</v>
      </c>
      <c r="G32" s="54">
        <v>0</v>
      </c>
      <c r="H32" s="54">
        <v>2951194</v>
      </c>
      <c r="I32" s="54">
        <v>0</v>
      </c>
      <c r="J32" s="54">
        <v>0</v>
      </c>
      <c r="K32" s="55">
        <v>2951194</v>
      </c>
      <c r="L32" s="56">
        <v>66627</v>
      </c>
      <c r="M32" s="54">
        <v>0</v>
      </c>
      <c r="N32" s="54">
        <v>66627</v>
      </c>
      <c r="O32" s="54">
        <v>222832</v>
      </c>
      <c r="P32" s="54">
        <v>272931</v>
      </c>
      <c r="Q32" s="54">
        <v>24204</v>
      </c>
      <c r="R32" s="54">
        <v>47409</v>
      </c>
      <c r="S32" s="55">
        <v>55564015</v>
      </c>
      <c r="T32" s="56">
        <v>3118476</v>
      </c>
      <c r="U32" s="54">
        <v>3118476</v>
      </c>
      <c r="V32" s="54">
        <v>0</v>
      </c>
      <c r="W32" s="54">
        <v>88537</v>
      </c>
      <c r="X32" s="54">
        <v>0</v>
      </c>
      <c r="Y32" s="54">
        <v>0</v>
      </c>
      <c r="Z32" s="55">
        <v>88537</v>
      </c>
      <c r="AA32" s="56">
        <v>3597</v>
      </c>
      <c r="AB32" s="54">
        <v>0</v>
      </c>
      <c r="AC32" s="54">
        <v>3597</v>
      </c>
      <c r="AD32" s="54">
        <v>6685</v>
      </c>
      <c r="AE32" s="54">
        <v>8190</v>
      </c>
      <c r="AF32" s="54">
        <v>726</v>
      </c>
      <c r="AG32" s="54">
        <v>1419</v>
      </c>
      <c r="AH32" s="54">
        <v>3227630</v>
      </c>
      <c r="AI32" s="57">
        <f t="shared" si="0"/>
        <v>5.999513109359278E-2</v>
      </c>
      <c r="AJ32" s="56">
        <v>109362133</v>
      </c>
      <c r="AK32" s="54">
        <v>0</v>
      </c>
      <c r="AL32" s="54">
        <v>0</v>
      </c>
      <c r="AM32" s="54">
        <v>109362133</v>
      </c>
      <c r="AN32" s="54">
        <v>0</v>
      </c>
      <c r="AO32" s="54">
        <v>5940144</v>
      </c>
      <c r="AP32" s="54">
        <v>2489</v>
      </c>
      <c r="AQ32" s="54">
        <v>0</v>
      </c>
      <c r="AR32" s="55">
        <v>5942633</v>
      </c>
      <c r="AS32" s="56">
        <v>39671</v>
      </c>
      <c r="AT32" s="54">
        <v>0</v>
      </c>
      <c r="AU32" s="54">
        <v>39671</v>
      </c>
      <c r="AV32" s="54">
        <v>2438157</v>
      </c>
      <c r="AW32" s="54">
        <v>347220</v>
      </c>
      <c r="AX32" s="54">
        <v>166097</v>
      </c>
      <c r="AY32" s="54">
        <v>32329</v>
      </c>
      <c r="AZ32" s="55">
        <v>118328240</v>
      </c>
      <c r="BA32" s="56">
        <v>6561498</v>
      </c>
      <c r="BB32" s="54">
        <v>6561498</v>
      </c>
      <c r="BC32" s="54">
        <v>0</v>
      </c>
      <c r="BD32" s="54">
        <v>178209</v>
      </c>
      <c r="BE32" s="54">
        <v>60</v>
      </c>
      <c r="BF32" s="54">
        <v>0</v>
      </c>
      <c r="BG32" s="55">
        <v>178269</v>
      </c>
      <c r="BH32" s="56">
        <v>2142</v>
      </c>
      <c r="BI32" s="54">
        <v>0</v>
      </c>
      <c r="BJ32" s="54">
        <v>2142</v>
      </c>
      <c r="BK32" s="54">
        <v>73142</v>
      </c>
      <c r="BL32" s="54">
        <v>10419</v>
      </c>
      <c r="BM32" s="54">
        <v>4982</v>
      </c>
      <c r="BN32" s="54">
        <v>968</v>
      </c>
      <c r="BO32" s="54">
        <v>6831420</v>
      </c>
      <c r="BP32" s="57">
        <f t="shared" si="1"/>
        <v>5.9997897078324175E-2</v>
      </c>
      <c r="BQ32" s="56">
        <v>763795608</v>
      </c>
      <c r="BR32" s="54">
        <v>0</v>
      </c>
      <c r="BS32" s="54">
        <v>0</v>
      </c>
      <c r="BT32" s="54">
        <v>763795608</v>
      </c>
      <c r="BU32" s="54">
        <v>0</v>
      </c>
      <c r="BV32" s="54">
        <v>31104234</v>
      </c>
      <c r="BW32" s="54">
        <v>632461</v>
      </c>
      <c r="BX32" s="54">
        <v>1772418</v>
      </c>
      <c r="BY32" s="55">
        <v>33509113</v>
      </c>
      <c r="BZ32" s="56">
        <v>338783</v>
      </c>
      <c r="CA32" s="54">
        <v>0</v>
      </c>
      <c r="CB32" s="54">
        <v>338783</v>
      </c>
      <c r="CC32" s="54">
        <v>4283524</v>
      </c>
      <c r="CD32" s="54">
        <v>2002630</v>
      </c>
      <c r="CE32" s="54">
        <v>476645</v>
      </c>
      <c r="CF32" s="54">
        <v>368135</v>
      </c>
      <c r="CG32" s="55">
        <v>804774438</v>
      </c>
      <c r="CH32" s="56">
        <v>45814006</v>
      </c>
      <c r="CI32" s="54">
        <v>45814006</v>
      </c>
      <c r="CJ32" s="54">
        <v>0</v>
      </c>
      <c r="CK32" s="54">
        <v>933149</v>
      </c>
      <c r="CL32" s="54">
        <v>18244</v>
      </c>
      <c r="CM32" s="54">
        <v>43703</v>
      </c>
      <c r="CN32" s="55">
        <v>995096</v>
      </c>
      <c r="CO32" s="56">
        <v>18294</v>
      </c>
      <c r="CP32" s="54">
        <v>0</v>
      </c>
      <c r="CQ32" s="54">
        <v>18294</v>
      </c>
      <c r="CR32" s="54">
        <v>128503</v>
      </c>
      <c r="CS32" s="54">
        <v>60069</v>
      </c>
      <c r="CT32" s="54">
        <v>14295</v>
      </c>
      <c r="CU32" s="54">
        <v>11043</v>
      </c>
      <c r="CV32" s="54">
        <v>47041306</v>
      </c>
      <c r="CW32" s="57">
        <f t="shared" si="2"/>
        <v>5.9982023358269951E-2</v>
      </c>
      <c r="CX32" s="56">
        <v>205933918</v>
      </c>
      <c r="CY32" s="54">
        <v>0</v>
      </c>
      <c r="CZ32" s="54">
        <v>0</v>
      </c>
      <c r="DA32" s="54">
        <v>205933918</v>
      </c>
      <c r="DB32" s="54">
        <v>0</v>
      </c>
      <c r="DC32" s="54">
        <v>16048655</v>
      </c>
      <c r="DD32" s="54">
        <v>216352</v>
      </c>
      <c r="DE32" s="54">
        <v>1399838</v>
      </c>
      <c r="DF32" s="55">
        <v>17664845</v>
      </c>
      <c r="DG32" s="56">
        <v>100856</v>
      </c>
      <c r="DH32" s="54">
        <v>0</v>
      </c>
      <c r="DI32" s="54">
        <v>100856</v>
      </c>
      <c r="DJ32" s="54">
        <v>671944</v>
      </c>
      <c r="DK32" s="54">
        <v>632437</v>
      </c>
      <c r="DL32" s="54">
        <v>158600</v>
      </c>
      <c r="DM32" s="54">
        <v>173720</v>
      </c>
      <c r="DN32" s="55">
        <v>225336320</v>
      </c>
      <c r="DO32" s="56">
        <v>12347605</v>
      </c>
      <c r="DP32" s="54">
        <v>12347605</v>
      </c>
      <c r="DQ32" s="54">
        <v>0</v>
      </c>
      <c r="DR32" s="54">
        <v>481467</v>
      </c>
      <c r="DS32" s="54">
        <v>6016</v>
      </c>
      <c r="DT32" s="54">
        <v>34493</v>
      </c>
      <c r="DU32" s="55">
        <v>521976</v>
      </c>
      <c r="DV32" s="56">
        <v>5447</v>
      </c>
      <c r="DW32" s="54">
        <v>0</v>
      </c>
      <c r="DX32" s="54">
        <v>5447</v>
      </c>
      <c r="DY32" s="54">
        <v>20159</v>
      </c>
      <c r="DZ32" s="54">
        <v>18963</v>
      </c>
      <c r="EA32" s="54">
        <v>4757</v>
      </c>
      <c r="EB32" s="54">
        <v>5210</v>
      </c>
      <c r="EC32" s="54">
        <v>12924117</v>
      </c>
      <c r="ED32" s="57">
        <f t="shared" si="3"/>
        <v>5.9959064149889094E-2</v>
      </c>
      <c r="EE32" s="56">
        <v>396520739</v>
      </c>
      <c r="EF32" s="54">
        <v>0</v>
      </c>
      <c r="EG32" s="54">
        <v>0</v>
      </c>
      <c r="EH32" s="54">
        <v>396520739</v>
      </c>
      <c r="EI32" s="54">
        <v>0</v>
      </c>
      <c r="EJ32" s="54">
        <v>6164241</v>
      </c>
      <c r="EK32" s="54">
        <v>413620</v>
      </c>
      <c r="EL32" s="54">
        <v>372580</v>
      </c>
      <c r="EM32" s="55">
        <v>6950441</v>
      </c>
      <c r="EN32" s="56">
        <v>131629</v>
      </c>
      <c r="EO32" s="54">
        <v>0</v>
      </c>
      <c r="EP32" s="54">
        <v>131629</v>
      </c>
      <c r="EQ32" s="54">
        <v>950591</v>
      </c>
      <c r="ER32" s="54">
        <v>750042</v>
      </c>
      <c r="ES32" s="54">
        <v>127744</v>
      </c>
      <c r="ET32" s="54">
        <v>114677</v>
      </c>
      <c r="EU32" s="55">
        <v>405545863</v>
      </c>
      <c r="EV32" s="56">
        <v>23786427</v>
      </c>
      <c r="EW32" s="54">
        <v>23786427</v>
      </c>
      <c r="EX32" s="54">
        <v>0</v>
      </c>
      <c r="EY32" s="54">
        <v>184936</v>
      </c>
      <c r="EZ32" s="54">
        <v>12168</v>
      </c>
      <c r="FA32" s="54">
        <v>9210</v>
      </c>
      <c r="FB32" s="55">
        <v>206314</v>
      </c>
      <c r="FC32" s="56">
        <v>7108</v>
      </c>
      <c r="FD32" s="54">
        <v>0</v>
      </c>
      <c r="FE32" s="54">
        <v>7108</v>
      </c>
      <c r="FF32" s="54">
        <v>28517</v>
      </c>
      <c r="FG32" s="54">
        <v>22497</v>
      </c>
      <c r="FH32" s="54">
        <v>3830</v>
      </c>
      <c r="FI32" s="54">
        <v>3446</v>
      </c>
      <c r="FJ32" s="54">
        <v>24058139</v>
      </c>
      <c r="FK32" s="57">
        <f t="shared" si="4"/>
        <v>5.9987850975935966E-2</v>
      </c>
      <c r="FL32" s="56">
        <v>51978818</v>
      </c>
      <c r="FM32" s="54">
        <v>0</v>
      </c>
      <c r="FN32" s="54">
        <v>0</v>
      </c>
      <c r="FO32" s="54">
        <v>51978818</v>
      </c>
      <c r="FP32" s="54">
        <v>0</v>
      </c>
      <c r="FQ32" s="54">
        <v>2951194</v>
      </c>
      <c r="FR32" s="54">
        <v>0</v>
      </c>
      <c r="FS32" s="54">
        <v>0</v>
      </c>
      <c r="FT32" s="55">
        <v>2951194</v>
      </c>
      <c r="FU32" s="56">
        <v>66627</v>
      </c>
      <c r="FV32" s="54">
        <v>0</v>
      </c>
      <c r="FW32" s="54">
        <v>66627</v>
      </c>
      <c r="FX32" s="54">
        <v>222832</v>
      </c>
      <c r="FY32" s="54">
        <v>272931</v>
      </c>
      <c r="FZ32" s="54">
        <v>24204</v>
      </c>
      <c r="GA32" s="54">
        <v>47409</v>
      </c>
      <c r="GB32" s="55">
        <v>55564015</v>
      </c>
      <c r="GC32" s="56">
        <v>3118476</v>
      </c>
      <c r="GD32" s="54">
        <v>3118476</v>
      </c>
      <c r="GE32" s="54">
        <v>0</v>
      </c>
      <c r="GF32" s="54">
        <v>88537</v>
      </c>
      <c r="GG32" s="54">
        <v>0</v>
      </c>
      <c r="GH32" s="54">
        <v>0</v>
      </c>
      <c r="GI32" s="55">
        <v>88537</v>
      </c>
      <c r="GJ32" s="56">
        <v>3597</v>
      </c>
      <c r="GK32" s="54">
        <v>0</v>
      </c>
      <c r="GL32" s="54">
        <v>3597</v>
      </c>
      <c r="GM32" s="54">
        <v>6685</v>
      </c>
      <c r="GN32" s="54">
        <v>8190</v>
      </c>
      <c r="GO32" s="54">
        <v>726</v>
      </c>
      <c r="GP32" s="54">
        <v>1419</v>
      </c>
      <c r="GQ32" s="54">
        <v>3227630</v>
      </c>
      <c r="GR32" s="57">
        <f t="shared" si="5"/>
        <v>5.999513109359278E-2</v>
      </c>
      <c r="GS32" s="56">
        <v>109362133</v>
      </c>
      <c r="GT32" s="54">
        <v>0</v>
      </c>
      <c r="GU32" s="54">
        <v>0</v>
      </c>
      <c r="GV32" s="54">
        <v>109362133</v>
      </c>
      <c r="GW32" s="54">
        <v>0</v>
      </c>
      <c r="GX32" s="54">
        <v>5940144</v>
      </c>
      <c r="GY32" s="54">
        <v>2489</v>
      </c>
      <c r="GZ32" s="54">
        <v>0</v>
      </c>
      <c r="HA32" s="55">
        <v>5942633</v>
      </c>
      <c r="HB32" s="53">
        <v>39671</v>
      </c>
      <c r="HC32" s="54">
        <v>0</v>
      </c>
      <c r="HD32" s="54">
        <v>39671</v>
      </c>
      <c r="HE32" s="54">
        <v>2438157</v>
      </c>
      <c r="HF32" s="54">
        <v>347220</v>
      </c>
      <c r="HG32" s="54">
        <v>166097</v>
      </c>
      <c r="HH32" s="54">
        <v>32329</v>
      </c>
      <c r="HI32" s="55">
        <v>118328240</v>
      </c>
      <c r="HJ32" s="56">
        <v>6561498</v>
      </c>
      <c r="HK32" s="54">
        <v>6561498</v>
      </c>
      <c r="HL32" s="54">
        <v>0</v>
      </c>
      <c r="HM32" s="54">
        <v>178209</v>
      </c>
      <c r="HN32" s="54">
        <v>60</v>
      </c>
      <c r="HO32" s="54">
        <v>0</v>
      </c>
      <c r="HP32" s="55">
        <v>178269</v>
      </c>
      <c r="HQ32" s="56">
        <v>2142</v>
      </c>
      <c r="HR32" s="54">
        <v>0</v>
      </c>
      <c r="HS32" s="54">
        <v>2142</v>
      </c>
      <c r="HT32" s="54">
        <v>73142</v>
      </c>
      <c r="HU32" s="54">
        <v>10419</v>
      </c>
      <c r="HV32" s="54">
        <v>4982</v>
      </c>
      <c r="HW32" s="54">
        <v>968</v>
      </c>
      <c r="HX32" s="54">
        <v>6831420</v>
      </c>
      <c r="HY32" s="57">
        <f t="shared" si="6"/>
        <v>5.9997897078324175E-2</v>
      </c>
    </row>
    <row r="33" spans="1:233" s="22" customFormat="1" ht="12" customHeight="1" x14ac:dyDescent="0.2">
      <c r="A33" s="23">
        <v>22</v>
      </c>
      <c r="B33" s="24" t="s">
        <v>72</v>
      </c>
      <c r="C33" s="48">
        <v>36324741</v>
      </c>
      <c r="D33" s="49">
        <v>0</v>
      </c>
      <c r="E33" s="49">
        <v>0</v>
      </c>
      <c r="F33" s="49">
        <v>36324741</v>
      </c>
      <c r="G33" s="49">
        <v>0</v>
      </c>
      <c r="H33" s="49">
        <v>1141797</v>
      </c>
      <c r="I33" s="49">
        <v>0</v>
      </c>
      <c r="J33" s="49">
        <v>125735</v>
      </c>
      <c r="K33" s="50">
        <v>1267532</v>
      </c>
      <c r="L33" s="51">
        <v>95228</v>
      </c>
      <c r="M33" s="49">
        <v>0</v>
      </c>
      <c r="N33" s="49">
        <v>95228</v>
      </c>
      <c r="O33" s="49">
        <v>3501881</v>
      </c>
      <c r="P33" s="49">
        <v>53537</v>
      </c>
      <c r="Q33" s="49">
        <v>23736</v>
      </c>
      <c r="R33" s="49">
        <v>35185</v>
      </c>
      <c r="S33" s="50">
        <v>41301840</v>
      </c>
      <c r="T33" s="51">
        <v>2179292</v>
      </c>
      <c r="U33" s="49">
        <v>2179292</v>
      </c>
      <c r="V33" s="49">
        <v>0</v>
      </c>
      <c r="W33" s="49">
        <v>34254</v>
      </c>
      <c r="X33" s="49">
        <v>0</v>
      </c>
      <c r="Y33" s="49">
        <v>3412</v>
      </c>
      <c r="Z33" s="50">
        <v>37666</v>
      </c>
      <c r="AA33" s="51">
        <v>5142</v>
      </c>
      <c r="AB33" s="49">
        <v>0</v>
      </c>
      <c r="AC33" s="49">
        <v>5142</v>
      </c>
      <c r="AD33" s="49">
        <v>105056</v>
      </c>
      <c r="AE33" s="49">
        <v>1606</v>
      </c>
      <c r="AF33" s="49">
        <v>712</v>
      </c>
      <c r="AG33" s="49">
        <v>1056</v>
      </c>
      <c r="AH33" s="49">
        <v>2330530</v>
      </c>
      <c r="AI33" s="52">
        <f t="shared" si="0"/>
        <v>5.9994701682800709E-2</v>
      </c>
      <c r="AJ33" s="51">
        <v>70869039</v>
      </c>
      <c r="AK33" s="49">
        <v>0</v>
      </c>
      <c r="AL33" s="49">
        <v>0</v>
      </c>
      <c r="AM33" s="49">
        <v>70869039</v>
      </c>
      <c r="AN33" s="49">
        <v>0</v>
      </c>
      <c r="AO33" s="49">
        <v>3329480</v>
      </c>
      <c r="AP33" s="49">
        <v>0</v>
      </c>
      <c r="AQ33" s="49">
        <v>0</v>
      </c>
      <c r="AR33" s="50">
        <v>3329480</v>
      </c>
      <c r="AS33" s="51">
        <v>759112</v>
      </c>
      <c r="AT33" s="49">
        <v>0</v>
      </c>
      <c r="AU33" s="49">
        <v>759112</v>
      </c>
      <c r="AV33" s="49">
        <v>2606806</v>
      </c>
      <c r="AW33" s="49">
        <v>672591</v>
      </c>
      <c r="AX33" s="49">
        <v>155056</v>
      </c>
      <c r="AY33" s="49">
        <v>43153</v>
      </c>
      <c r="AZ33" s="50">
        <v>78435237</v>
      </c>
      <c r="BA33" s="51">
        <v>4251979</v>
      </c>
      <c r="BB33" s="49">
        <v>4251979</v>
      </c>
      <c r="BC33" s="49">
        <v>0</v>
      </c>
      <c r="BD33" s="49">
        <v>99884</v>
      </c>
      <c r="BE33" s="49">
        <v>0</v>
      </c>
      <c r="BF33" s="49">
        <v>0</v>
      </c>
      <c r="BG33" s="50">
        <v>99884</v>
      </c>
      <c r="BH33" s="51">
        <v>40992</v>
      </c>
      <c r="BI33" s="49">
        <v>0</v>
      </c>
      <c r="BJ33" s="49">
        <v>40992</v>
      </c>
      <c r="BK33" s="49">
        <v>78204</v>
      </c>
      <c r="BL33" s="49">
        <v>20178</v>
      </c>
      <c r="BM33" s="49">
        <v>4652</v>
      </c>
      <c r="BN33" s="49">
        <v>1295</v>
      </c>
      <c r="BO33" s="49">
        <v>4497184</v>
      </c>
      <c r="BP33" s="52">
        <f t="shared" si="1"/>
        <v>5.9997695185340386E-2</v>
      </c>
      <c r="BQ33" s="51">
        <v>525732550</v>
      </c>
      <c r="BR33" s="49">
        <v>0</v>
      </c>
      <c r="BS33" s="49">
        <v>0</v>
      </c>
      <c r="BT33" s="49">
        <v>525732550</v>
      </c>
      <c r="BU33" s="49">
        <v>0</v>
      </c>
      <c r="BV33" s="49">
        <v>20392881</v>
      </c>
      <c r="BW33" s="49">
        <v>101712</v>
      </c>
      <c r="BX33" s="49">
        <v>1678583</v>
      </c>
      <c r="BY33" s="50">
        <v>22173176</v>
      </c>
      <c r="BZ33" s="51">
        <v>929029</v>
      </c>
      <c r="CA33" s="49">
        <v>0</v>
      </c>
      <c r="CB33" s="49">
        <v>929029</v>
      </c>
      <c r="CC33" s="49">
        <v>6910423</v>
      </c>
      <c r="CD33" s="49">
        <v>1972430</v>
      </c>
      <c r="CE33" s="49">
        <v>307431</v>
      </c>
      <c r="CF33" s="49">
        <v>315544</v>
      </c>
      <c r="CG33" s="50">
        <v>558340583</v>
      </c>
      <c r="CH33" s="51">
        <v>31534388</v>
      </c>
      <c r="CI33" s="49">
        <v>31534388</v>
      </c>
      <c r="CJ33" s="49">
        <v>0</v>
      </c>
      <c r="CK33" s="49">
        <v>611771</v>
      </c>
      <c r="CL33" s="49">
        <v>2556</v>
      </c>
      <c r="CM33" s="49">
        <v>44716</v>
      </c>
      <c r="CN33" s="50">
        <v>659043</v>
      </c>
      <c r="CO33" s="51">
        <v>50166</v>
      </c>
      <c r="CP33" s="49">
        <v>0</v>
      </c>
      <c r="CQ33" s="49">
        <v>50166</v>
      </c>
      <c r="CR33" s="49">
        <v>207312</v>
      </c>
      <c r="CS33" s="49">
        <v>59171</v>
      </c>
      <c r="CT33" s="49">
        <v>9224</v>
      </c>
      <c r="CU33" s="49">
        <v>9466</v>
      </c>
      <c r="CV33" s="49">
        <v>32528770</v>
      </c>
      <c r="CW33" s="52">
        <f t="shared" si="2"/>
        <v>5.9981806338603158E-2</v>
      </c>
      <c r="CX33" s="51">
        <v>137080303</v>
      </c>
      <c r="CY33" s="49">
        <v>0</v>
      </c>
      <c r="CZ33" s="49">
        <v>0</v>
      </c>
      <c r="DA33" s="49">
        <v>137080303</v>
      </c>
      <c r="DB33" s="49">
        <v>0</v>
      </c>
      <c r="DC33" s="49">
        <v>10301783</v>
      </c>
      <c r="DD33" s="49">
        <v>80889</v>
      </c>
      <c r="DE33" s="49">
        <v>996140</v>
      </c>
      <c r="DF33" s="50">
        <v>11378812</v>
      </c>
      <c r="DG33" s="51">
        <v>26494</v>
      </c>
      <c r="DH33" s="49">
        <v>0</v>
      </c>
      <c r="DI33" s="49">
        <v>26494</v>
      </c>
      <c r="DJ33" s="49">
        <v>189615</v>
      </c>
      <c r="DK33" s="49">
        <v>727172</v>
      </c>
      <c r="DL33" s="49">
        <v>49135</v>
      </c>
      <c r="DM33" s="49">
        <v>88451</v>
      </c>
      <c r="DN33" s="50">
        <v>149539982</v>
      </c>
      <c r="DO33" s="51">
        <v>8219118</v>
      </c>
      <c r="DP33" s="49">
        <v>8219118</v>
      </c>
      <c r="DQ33" s="49">
        <v>0</v>
      </c>
      <c r="DR33" s="49">
        <v>309038</v>
      </c>
      <c r="DS33" s="49">
        <v>2056</v>
      </c>
      <c r="DT33" s="49">
        <v>26213</v>
      </c>
      <c r="DU33" s="50">
        <v>337307</v>
      </c>
      <c r="DV33" s="51">
        <v>1430</v>
      </c>
      <c r="DW33" s="49">
        <v>0</v>
      </c>
      <c r="DX33" s="49">
        <v>1430</v>
      </c>
      <c r="DY33" s="49">
        <v>5688</v>
      </c>
      <c r="DZ33" s="49">
        <v>21814</v>
      </c>
      <c r="EA33" s="49">
        <v>1474</v>
      </c>
      <c r="EB33" s="49">
        <v>2653</v>
      </c>
      <c r="EC33" s="49">
        <v>8589484</v>
      </c>
      <c r="ED33" s="52">
        <f t="shared" si="3"/>
        <v>5.9958417220598061E-2</v>
      </c>
      <c r="EE33" s="51">
        <v>281458467</v>
      </c>
      <c r="EF33" s="49">
        <v>0</v>
      </c>
      <c r="EG33" s="49">
        <v>0</v>
      </c>
      <c r="EH33" s="49">
        <v>281458467</v>
      </c>
      <c r="EI33" s="49">
        <v>0</v>
      </c>
      <c r="EJ33" s="49">
        <v>5619821</v>
      </c>
      <c r="EK33" s="49">
        <v>20823</v>
      </c>
      <c r="EL33" s="49">
        <v>556708</v>
      </c>
      <c r="EM33" s="50">
        <v>6197352</v>
      </c>
      <c r="EN33" s="51">
        <v>48195</v>
      </c>
      <c r="EO33" s="49">
        <v>0</v>
      </c>
      <c r="EP33" s="49">
        <v>48195</v>
      </c>
      <c r="EQ33" s="49">
        <v>612121</v>
      </c>
      <c r="ER33" s="49">
        <v>519130</v>
      </c>
      <c r="ES33" s="49">
        <v>79504</v>
      </c>
      <c r="ET33" s="49">
        <v>148755</v>
      </c>
      <c r="EU33" s="50">
        <v>289063524</v>
      </c>
      <c r="EV33" s="51">
        <v>16883999</v>
      </c>
      <c r="EW33" s="49">
        <v>16883999</v>
      </c>
      <c r="EX33" s="49">
        <v>0</v>
      </c>
      <c r="EY33" s="49">
        <v>168595</v>
      </c>
      <c r="EZ33" s="49">
        <v>500</v>
      </c>
      <c r="FA33" s="49">
        <v>15091</v>
      </c>
      <c r="FB33" s="50">
        <v>184186</v>
      </c>
      <c r="FC33" s="51">
        <v>2602</v>
      </c>
      <c r="FD33" s="49">
        <v>0</v>
      </c>
      <c r="FE33" s="49">
        <v>2602</v>
      </c>
      <c r="FF33" s="49">
        <v>18364</v>
      </c>
      <c r="FG33" s="49">
        <v>15573</v>
      </c>
      <c r="FH33" s="49">
        <v>2386</v>
      </c>
      <c r="FI33" s="49">
        <v>4462</v>
      </c>
      <c r="FJ33" s="49">
        <v>17111572</v>
      </c>
      <c r="FK33" s="52">
        <f t="shared" si="4"/>
        <v>5.9987532725387864E-2</v>
      </c>
      <c r="FL33" s="51">
        <v>36324741</v>
      </c>
      <c r="FM33" s="49">
        <v>0</v>
      </c>
      <c r="FN33" s="49">
        <v>0</v>
      </c>
      <c r="FO33" s="49">
        <v>36324741</v>
      </c>
      <c r="FP33" s="49">
        <v>0</v>
      </c>
      <c r="FQ33" s="49">
        <v>1141797</v>
      </c>
      <c r="FR33" s="49">
        <v>0</v>
      </c>
      <c r="FS33" s="49">
        <v>125735</v>
      </c>
      <c r="FT33" s="50">
        <v>1267532</v>
      </c>
      <c r="FU33" s="51">
        <v>95228</v>
      </c>
      <c r="FV33" s="49">
        <v>0</v>
      </c>
      <c r="FW33" s="49">
        <v>95228</v>
      </c>
      <c r="FX33" s="49">
        <v>3501881</v>
      </c>
      <c r="FY33" s="49">
        <v>53537</v>
      </c>
      <c r="FZ33" s="49">
        <v>23736</v>
      </c>
      <c r="GA33" s="49">
        <v>35185</v>
      </c>
      <c r="GB33" s="50">
        <v>41301840</v>
      </c>
      <c r="GC33" s="51">
        <v>2179292</v>
      </c>
      <c r="GD33" s="49">
        <v>2179292</v>
      </c>
      <c r="GE33" s="49">
        <v>0</v>
      </c>
      <c r="GF33" s="49">
        <v>34254</v>
      </c>
      <c r="GG33" s="49">
        <v>0</v>
      </c>
      <c r="GH33" s="49">
        <v>3412</v>
      </c>
      <c r="GI33" s="50">
        <v>37666</v>
      </c>
      <c r="GJ33" s="51">
        <v>5142</v>
      </c>
      <c r="GK33" s="49">
        <v>0</v>
      </c>
      <c r="GL33" s="49">
        <v>5142</v>
      </c>
      <c r="GM33" s="49">
        <v>105056</v>
      </c>
      <c r="GN33" s="49">
        <v>1606</v>
      </c>
      <c r="GO33" s="49">
        <v>712</v>
      </c>
      <c r="GP33" s="49">
        <v>1056</v>
      </c>
      <c r="GQ33" s="49">
        <v>2330530</v>
      </c>
      <c r="GR33" s="52">
        <f t="shared" si="5"/>
        <v>5.9994701682800709E-2</v>
      </c>
      <c r="GS33" s="51">
        <v>70869039</v>
      </c>
      <c r="GT33" s="49">
        <v>0</v>
      </c>
      <c r="GU33" s="49">
        <v>0</v>
      </c>
      <c r="GV33" s="49">
        <v>70869039</v>
      </c>
      <c r="GW33" s="49">
        <v>0</v>
      </c>
      <c r="GX33" s="49">
        <v>3329480</v>
      </c>
      <c r="GY33" s="49">
        <v>0</v>
      </c>
      <c r="GZ33" s="49">
        <v>0</v>
      </c>
      <c r="HA33" s="50">
        <v>3329480</v>
      </c>
      <c r="HB33" s="48">
        <v>759112</v>
      </c>
      <c r="HC33" s="49">
        <v>0</v>
      </c>
      <c r="HD33" s="49">
        <v>759112</v>
      </c>
      <c r="HE33" s="49">
        <v>2606806</v>
      </c>
      <c r="HF33" s="49">
        <v>672591</v>
      </c>
      <c r="HG33" s="49">
        <v>155056</v>
      </c>
      <c r="HH33" s="49">
        <v>43153</v>
      </c>
      <c r="HI33" s="50">
        <v>78435237</v>
      </c>
      <c r="HJ33" s="51">
        <v>4251979</v>
      </c>
      <c r="HK33" s="49">
        <v>4251979</v>
      </c>
      <c r="HL33" s="49">
        <v>0</v>
      </c>
      <c r="HM33" s="49">
        <v>99884</v>
      </c>
      <c r="HN33" s="49">
        <v>0</v>
      </c>
      <c r="HO33" s="49">
        <v>0</v>
      </c>
      <c r="HP33" s="50">
        <v>99884</v>
      </c>
      <c r="HQ33" s="51">
        <v>40992</v>
      </c>
      <c r="HR33" s="49">
        <v>0</v>
      </c>
      <c r="HS33" s="49">
        <v>40992</v>
      </c>
      <c r="HT33" s="49">
        <v>78204</v>
      </c>
      <c r="HU33" s="49">
        <v>20178</v>
      </c>
      <c r="HV33" s="49">
        <v>4652</v>
      </c>
      <c r="HW33" s="49">
        <v>1295</v>
      </c>
      <c r="HX33" s="49">
        <v>4497184</v>
      </c>
      <c r="HY33" s="52">
        <f t="shared" si="6"/>
        <v>5.9997695185340386E-2</v>
      </c>
    </row>
    <row r="34" spans="1:233" s="22" customFormat="1" ht="12" customHeight="1" x14ac:dyDescent="0.2">
      <c r="A34" s="25">
        <v>23</v>
      </c>
      <c r="B34" s="26" t="s">
        <v>73</v>
      </c>
      <c r="C34" s="53">
        <v>67790559</v>
      </c>
      <c r="D34" s="54">
        <v>0</v>
      </c>
      <c r="E34" s="54">
        <v>0</v>
      </c>
      <c r="F34" s="54">
        <v>67790559</v>
      </c>
      <c r="G34" s="54">
        <v>0</v>
      </c>
      <c r="H34" s="54">
        <v>1093972</v>
      </c>
      <c r="I34" s="54">
        <v>4186</v>
      </c>
      <c r="J34" s="54">
        <v>0</v>
      </c>
      <c r="K34" s="55">
        <v>1098158</v>
      </c>
      <c r="L34" s="56">
        <v>26014</v>
      </c>
      <c r="M34" s="54">
        <v>0</v>
      </c>
      <c r="N34" s="54">
        <v>26014</v>
      </c>
      <c r="O34" s="54">
        <v>1529536</v>
      </c>
      <c r="P34" s="54">
        <v>203082</v>
      </c>
      <c r="Q34" s="54">
        <v>97809</v>
      </c>
      <c r="R34" s="54">
        <v>10633</v>
      </c>
      <c r="S34" s="55">
        <v>70755791</v>
      </c>
      <c r="T34" s="56">
        <v>4067085</v>
      </c>
      <c r="U34" s="54">
        <v>4067085</v>
      </c>
      <c r="V34" s="54">
        <v>0</v>
      </c>
      <c r="W34" s="54">
        <v>32808</v>
      </c>
      <c r="X34" s="54">
        <v>100</v>
      </c>
      <c r="Y34" s="54">
        <v>0</v>
      </c>
      <c r="Z34" s="55">
        <v>32908</v>
      </c>
      <c r="AA34" s="56">
        <v>1405</v>
      </c>
      <c r="AB34" s="54">
        <v>0</v>
      </c>
      <c r="AC34" s="54">
        <v>1405</v>
      </c>
      <c r="AD34" s="54">
        <v>45886</v>
      </c>
      <c r="AE34" s="54">
        <v>6092</v>
      </c>
      <c r="AF34" s="54">
        <v>2934</v>
      </c>
      <c r="AG34" s="54">
        <v>319</v>
      </c>
      <c r="AH34" s="54">
        <v>4156629</v>
      </c>
      <c r="AI34" s="57">
        <f t="shared" si="0"/>
        <v>5.9994858576103496E-2</v>
      </c>
      <c r="AJ34" s="56">
        <v>135057529</v>
      </c>
      <c r="AK34" s="54">
        <v>8904</v>
      </c>
      <c r="AL34" s="54">
        <v>0</v>
      </c>
      <c r="AM34" s="54">
        <v>135066433</v>
      </c>
      <c r="AN34" s="54">
        <v>0</v>
      </c>
      <c r="AO34" s="54">
        <v>7722912</v>
      </c>
      <c r="AP34" s="54">
        <v>1234011</v>
      </c>
      <c r="AQ34" s="54">
        <v>125222</v>
      </c>
      <c r="AR34" s="55">
        <v>9082145</v>
      </c>
      <c r="AS34" s="56">
        <v>66002</v>
      </c>
      <c r="AT34" s="54">
        <v>0</v>
      </c>
      <c r="AU34" s="54">
        <v>66002</v>
      </c>
      <c r="AV34" s="54">
        <v>4269672</v>
      </c>
      <c r="AW34" s="54">
        <v>583945</v>
      </c>
      <c r="AX34" s="54">
        <v>237305</v>
      </c>
      <c r="AY34" s="54">
        <v>9891</v>
      </c>
      <c r="AZ34" s="55">
        <v>149315393</v>
      </c>
      <c r="BA34" s="56">
        <v>8103698</v>
      </c>
      <c r="BB34" s="54">
        <v>8103698</v>
      </c>
      <c r="BC34" s="54">
        <v>0</v>
      </c>
      <c r="BD34" s="54">
        <v>231667</v>
      </c>
      <c r="BE34" s="54">
        <v>36900</v>
      </c>
      <c r="BF34" s="54">
        <v>3013</v>
      </c>
      <c r="BG34" s="55">
        <v>271580</v>
      </c>
      <c r="BH34" s="56">
        <v>3564</v>
      </c>
      <c r="BI34" s="54">
        <v>0</v>
      </c>
      <c r="BJ34" s="54">
        <v>3564</v>
      </c>
      <c r="BK34" s="54">
        <v>128090</v>
      </c>
      <c r="BL34" s="54">
        <v>17518</v>
      </c>
      <c r="BM34" s="54">
        <v>7119</v>
      </c>
      <c r="BN34" s="54">
        <v>297</v>
      </c>
      <c r="BO34" s="54">
        <v>8531866</v>
      </c>
      <c r="BP34" s="57">
        <f t="shared" si="1"/>
        <v>5.9997867864031031E-2</v>
      </c>
      <c r="BQ34" s="56">
        <v>855093507</v>
      </c>
      <c r="BR34" s="54">
        <v>8904</v>
      </c>
      <c r="BS34" s="54">
        <v>0</v>
      </c>
      <c r="BT34" s="54">
        <v>855102411</v>
      </c>
      <c r="BU34" s="54">
        <v>0</v>
      </c>
      <c r="BV34" s="54">
        <v>34010423</v>
      </c>
      <c r="BW34" s="54">
        <v>1319804</v>
      </c>
      <c r="BX34" s="54">
        <v>1425621</v>
      </c>
      <c r="BY34" s="55">
        <v>36755848</v>
      </c>
      <c r="BZ34" s="56">
        <v>318311</v>
      </c>
      <c r="CA34" s="54">
        <v>0</v>
      </c>
      <c r="CB34" s="54">
        <v>318311</v>
      </c>
      <c r="CC34" s="54">
        <v>8304981</v>
      </c>
      <c r="CD34" s="54">
        <v>2409114</v>
      </c>
      <c r="CE34" s="54">
        <v>530201</v>
      </c>
      <c r="CF34" s="54">
        <v>309417</v>
      </c>
      <c r="CG34" s="55">
        <v>903730283</v>
      </c>
      <c r="CH34" s="56">
        <v>51291686</v>
      </c>
      <c r="CI34" s="54">
        <v>51291686</v>
      </c>
      <c r="CJ34" s="54">
        <v>0</v>
      </c>
      <c r="CK34" s="54">
        <v>1020149</v>
      </c>
      <c r="CL34" s="54">
        <v>38980</v>
      </c>
      <c r="CM34" s="54">
        <v>35780</v>
      </c>
      <c r="CN34" s="55">
        <v>1094909</v>
      </c>
      <c r="CO34" s="56">
        <v>17189</v>
      </c>
      <c r="CP34" s="54">
        <v>0</v>
      </c>
      <c r="CQ34" s="54">
        <v>17189</v>
      </c>
      <c r="CR34" s="54">
        <v>249148</v>
      </c>
      <c r="CS34" s="54">
        <v>72273</v>
      </c>
      <c r="CT34" s="54">
        <v>15905</v>
      </c>
      <c r="CU34" s="54">
        <v>9283</v>
      </c>
      <c r="CV34" s="54">
        <v>52750393</v>
      </c>
      <c r="CW34" s="57">
        <f t="shared" si="2"/>
        <v>5.9983091311854572E-2</v>
      </c>
      <c r="CX34" s="56">
        <v>203928797</v>
      </c>
      <c r="CY34" s="54">
        <v>0</v>
      </c>
      <c r="CZ34" s="54">
        <v>0</v>
      </c>
      <c r="DA34" s="54">
        <v>203928797</v>
      </c>
      <c r="DB34" s="54">
        <v>0</v>
      </c>
      <c r="DC34" s="54">
        <v>17344822</v>
      </c>
      <c r="DD34" s="54">
        <v>53225</v>
      </c>
      <c r="DE34" s="54">
        <v>1002617</v>
      </c>
      <c r="DF34" s="55">
        <v>18400664</v>
      </c>
      <c r="DG34" s="56">
        <v>97723</v>
      </c>
      <c r="DH34" s="54">
        <v>0</v>
      </c>
      <c r="DI34" s="54">
        <v>97723</v>
      </c>
      <c r="DJ34" s="54">
        <v>1144515</v>
      </c>
      <c r="DK34" s="54">
        <v>537307</v>
      </c>
      <c r="DL34" s="54">
        <v>74992</v>
      </c>
      <c r="DM34" s="54">
        <v>90337</v>
      </c>
      <c r="DN34" s="55">
        <v>224274335</v>
      </c>
      <c r="DO34" s="56">
        <v>12227375</v>
      </c>
      <c r="DP34" s="54">
        <v>12227375</v>
      </c>
      <c r="DQ34" s="54">
        <v>0</v>
      </c>
      <c r="DR34" s="54">
        <v>520276</v>
      </c>
      <c r="DS34" s="54">
        <v>1299</v>
      </c>
      <c r="DT34" s="54">
        <v>25113</v>
      </c>
      <c r="DU34" s="55">
        <v>546688</v>
      </c>
      <c r="DV34" s="56">
        <v>5277</v>
      </c>
      <c r="DW34" s="54">
        <v>0</v>
      </c>
      <c r="DX34" s="54">
        <v>5277</v>
      </c>
      <c r="DY34" s="54">
        <v>34335</v>
      </c>
      <c r="DZ34" s="54">
        <v>16119</v>
      </c>
      <c r="EA34" s="54">
        <v>2249</v>
      </c>
      <c r="EB34" s="54">
        <v>2711</v>
      </c>
      <c r="EC34" s="54">
        <v>12834754</v>
      </c>
      <c r="ED34" s="57">
        <f t="shared" si="3"/>
        <v>5.9959040507653265E-2</v>
      </c>
      <c r="EE34" s="56">
        <v>448316622</v>
      </c>
      <c r="EF34" s="54">
        <v>0</v>
      </c>
      <c r="EG34" s="54">
        <v>0</v>
      </c>
      <c r="EH34" s="54">
        <v>448316622</v>
      </c>
      <c r="EI34" s="54">
        <v>0</v>
      </c>
      <c r="EJ34" s="54">
        <v>7848717</v>
      </c>
      <c r="EK34" s="54">
        <v>28382</v>
      </c>
      <c r="EL34" s="54">
        <v>297782</v>
      </c>
      <c r="EM34" s="55">
        <v>8174881</v>
      </c>
      <c r="EN34" s="56">
        <v>128572</v>
      </c>
      <c r="EO34" s="54">
        <v>0</v>
      </c>
      <c r="EP34" s="54">
        <v>128572</v>
      </c>
      <c r="EQ34" s="54">
        <v>1361258</v>
      </c>
      <c r="ER34" s="54">
        <v>1084780</v>
      </c>
      <c r="ES34" s="54">
        <v>120095</v>
      </c>
      <c r="ET34" s="54">
        <v>198556</v>
      </c>
      <c r="EU34" s="55">
        <v>459384764</v>
      </c>
      <c r="EV34" s="56">
        <v>26893528</v>
      </c>
      <c r="EW34" s="54">
        <v>26893528</v>
      </c>
      <c r="EX34" s="54">
        <v>0</v>
      </c>
      <c r="EY34" s="54">
        <v>235398</v>
      </c>
      <c r="EZ34" s="54">
        <v>681</v>
      </c>
      <c r="FA34" s="54">
        <v>7654</v>
      </c>
      <c r="FB34" s="55">
        <v>243733</v>
      </c>
      <c r="FC34" s="56">
        <v>6943</v>
      </c>
      <c r="FD34" s="54">
        <v>0</v>
      </c>
      <c r="FE34" s="54">
        <v>6943</v>
      </c>
      <c r="FF34" s="54">
        <v>40837</v>
      </c>
      <c r="FG34" s="54">
        <v>32544</v>
      </c>
      <c r="FH34" s="54">
        <v>3603</v>
      </c>
      <c r="FI34" s="54">
        <v>5956</v>
      </c>
      <c r="FJ34" s="54">
        <v>27227144</v>
      </c>
      <c r="FK34" s="57">
        <f t="shared" si="4"/>
        <v>5.9987800318499013E-2</v>
      </c>
      <c r="FL34" s="56">
        <v>67790559</v>
      </c>
      <c r="FM34" s="54">
        <v>0</v>
      </c>
      <c r="FN34" s="54">
        <v>0</v>
      </c>
      <c r="FO34" s="54">
        <v>67790559</v>
      </c>
      <c r="FP34" s="54">
        <v>0</v>
      </c>
      <c r="FQ34" s="54">
        <v>1093972</v>
      </c>
      <c r="FR34" s="54">
        <v>4186</v>
      </c>
      <c r="FS34" s="54">
        <v>0</v>
      </c>
      <c r="FT34" s="55">
        <v>1098158</v>
      </c>
      <c r="FU34" s="56">
        <v>26014</v>
      </c>
      <c r="FV34" s="54">
        <v>0</v>
      </c>
      <c r="FW34" s="54">
        <v>26014</v>
      </c>
      <c r="FX34" s="54">
        <v>1529536</v>
      </c>
      <c r="FY34" s="54">
        <v>203082</v>
      </c>
      <c r="FZ34" s="54">
        <v>97809</v>
      </c>
      <c r="GA34" s="54">
        <v>10633</v>
      </c>
      <c r="GB34" s="55">
        <v>70755791</v>
      </c>
      <c r="GC34" s="56">
        <v>4067085</v>
      </c>
      <c r="GD34" s="54">
        <v>4067085</v>
      </c>
      <c r="GE34" s="54">
        <v>0</v>
      </c>
      <c r="GF34" s="54">
        <v>32808</v>
      </c>
      <c r="GG34" s="54">
        <v>100</v>
      </c>
      <c r="GH34" s="54">
        <v>0</v>
      </c>
      <c r="GI34" s="55">
        <v>32908</v>
      </c>
      <c r="GJ34" s="56">
        <v>1405</v>
      </c>
      <c r="GK34" s="54">
        <v>0</v>
      </c>
      <c r="GL34" s="54">
        <v>1405</v>
      </c>
      <c r="GM34" s="54">
        <v>45886</v>
      </c>
      <c r="GN34" s="54">
        <v>6092</v>
      </c>
      <c r="GO34" s="54">
        <v>2934</v>
      </c>
      <c r="GP34" s="54">
        <v>319</v>
      </c>
      <c r="GQ34" s="54">
        <v>4156629</v>
      </c>
      <c r="GR34" s="57">
        <f t="shared" si="5"/>
        <v>5.9994858576103496E-2</v>
      </c>
      <c r="GS34" s="56">
        <v>135057529</v>
      </c>
      <c r="GT34" s="54">
        <v>8904</v>
      </c>
      <c r="GU34" s="54">
        <v>0</v>
      </c>
      <c r="GV34" s="54">
        <v>135066433</v>
      </c>
      <c r="GW34" s="54">
        <v>0</v>
      </c>
      <c r="GX34" s="54">
        <v>7722912</v>
      </c>
      <c r="GY34" s="54">
        <v>1234011</v>
      </c>
      <c r="GZ34" s="54">
        <v>125222</v>
      </c>
      <c r="HA34" s="55">
        <v>9082145</v>
      </c>
      <c r="HB34" s="53">
        <v>66002</v>
      </c>
      <c r="HC34" s="54">
        <v>0</v>
      </c>
      <c r="HD34" s="54">
        <v>66002</v>
      </c>
      <c r="HE34" s="54">
        <v>4269672</v>
      </c>
      <c r="HF34" s="54">
        <v>583945</v>
      </c>
      <c r="HG34" s="54">
        <v>237305</v>
      </c>
      <c r="HH34" s="54">
        <v>9891</v>
      </c>
      <c r="HI34" s="55">
        <v>149315393</v>
      </c>
      <c r="HJ34" s="56">
        <v>8103698</v>
      </c>
      <c r="HK34" s="54">
        <v>8103698</v>
      </c>
      <c r="HL34" s="54">
        <v>0</v>
      </c>
      <c r="HM34" s="54">
        <v>231667</v>
      </c>
      <c r="HN34" s="54">
        <v>36900</v>
      </c>
      <c r="HO34" s="54">
        <v>3013</v>
      </c>
      <c r="HP34" s="55">
        <v>271580</v>
      </c>
      <c r="HQ34" s="56">
        <v>3564</v>
      </c>
      <c r="HR34" s="54">
        <v>0</v>
      </c>
      <c r="HS34" s="54">
        <v>3564</v>
      </c>
      <c r="HT34" s="54">
        <v>128090</v>
      </c>
      <c r="HU34" s="54">
        <v>17518</v>
      </c>
      <c r="HV34" s="54">
        <v>7119</v>
      </c>
      <c r="HW34" s="54">
        <v>297</v>
      </c>
      <c r="HX34" s="54">
        <v>8531866</v>
      </c>
      <c r="HY34" s="57">
        <f t="shared" si="6"/>
        <v>5.9997867864031031E-2</v>
      </c>
    </row>
    <row r="35" spans="1:233" s="22" customFormat="1" ht="12" customHeight="1" x14ac:dyDescent="0.2">
      <c r="A35" s="23">
        <v>24</v>
      </c>
      <c r="B35" s="24" t="s">
        <v>74</v>
      </c>
      <c r="C35" s="48">
        <f t="shared" ref="C35:AG35" si="7">SUM(C12:C34)</f>
        <v>1651040136</v>
      </c>
      <c r="D35" s="49">
        <f t="shared" si="7"/>
        <v>14486</v>
      </c>
      <c r="E35" s="49">
        <f t="shared" si="7"/>
        <v>13318</v>
      </c>
      <c r="F35" s="49">
        <f t="shared" si="7"/>
        <v>1651067940</v>
      </c>
      <c r="G35" s="49">
        <f t="shared" si="7"/>
        <v>0</v>
      </c>
      <c r="H35" s="49">
        <f t="shared" si="7"/>
        <v>49044731</v>
      </c>
      <c r="I35" s="49">
        <f t="shared" si="7"/>
        <v>549505</v>
      </c>
      <c r="J35" s="49">
        <f t="shared" si="7"/>
        <v>2318019</v>
      </c>
      <c r="K35" s="50">
        <f t="shared" si="7"/>
        <v>51912255</v>
      </c>
      <c r="L35" s="51">
        <f t="shared" si="7"/>
        <v>742958</v>
      </c>
      <c r="M35" s="49">
        <f t="shared" si="7"/>
        <v>908</v>
      </c>
      <c r="N35" s="49">
        <f t="shared" si="7"/>
        <v>743866</v>
      </c>
      <c r="O35" s="49">
        <f>SUM(O12:O34)</f>
        <v>31081550</v>
      </c>
      <c r="P35" s="49">
        <f>SUM(P12:P34)</f>
        <v>17924232</v>
      </c>
      <c r="Q35" s="49">
        <f t="shared" si="7"/>
        <v>2734866</v>
      </c>
      <c r="R35" s="49">
        <f t="shared" si="7"/>
        <v>1008891</v>
      </c>
      <c r="S35" s="50">
        <f t="shared" si="7"/>
        <v>1756473600</v>
      </c>
      <c r="T35" s="51">
        <f t="shared" si="7"/>
        <v>99055412</v>
      </c>
      <c r="U35" s="49">
        <f t="shared" si="7"/>
        <v>99055412</v>
      </c>
      <c r="V35" s="49">
        <f t="shared" si="7"/>
        <v>0</v>
      </c>
      <c r="W35" s="49">
        <f t="shared" si="7"/>
        <v>1471240</v>
      </c>
      <c r="X35" s="49">
        <f t="shared" si="7"/>
        <v>15498</v>
      </c>
      <c r="Y35" s="49">
        <f t="shared" si="7"/>
        <v>61397</v>
      </c>
      <c r="Z35" s="50">
        <f t="shared" si="7"/>
        <v>1548135</v>
      </c>
      <c r="AA35" s="51">
        <f t="shared" si="7"/>
        <v>40118</v>
      </c>
      <c r="AB35" s="49">
        <f t="shared" si="7"/>
        <v>28</v>
      </c>
      <c r="AC35" s="49">
        <f t="shared" si="7"/>
        <v>40146</v>
      </c>
      <c r="AD35" s="49">
        <f t="shared" si="7"/>
        <v>932446</v>
      </c>
      <c r="AE35" s="49">
        <f t="shared" si="7"/>
        <v>537726</v>
      </c>
      <c r="AF35" s="49">
        <f t="shared" si="7"/>
        <v>82046</v>
      </c>
      <c r="AG35" s="49">
        <f t="shared" si="7"/>
        <v>30264</v>
      </c>
      <c r="AH35" s="49">
        <f>SUM(AH12:AH34)</f>
        <v>102226175</v>
      </c>
      <c r="AI35" s="52">
        <f t="shared" si="0"/>
        <v>5.9994752245022695E-2</v>
      </c>
      <c r="AJ35" s="51">
        <f t="shared" ref="AJ35:BN35" si="8">SUM(AJ12:AJ34)</f>
        <v>5565284800</v>
      </c>
      <c r="AK35" s="49">
        <f t="shared" si="8"/>
        <v>40856</v>
      </c>
      <c r="AL35" s="49">
        <f t="shared" si="8"/>
        <v>454987</v>
      </c>
      <c r="AM35" s="49">
        <f t="shared" si="8"/>
        <v>5565780643</v>
      </c>
      <c r="AN35" s="49">
        <f t="shared" si="8"/>
        <v>0</v>
      </c>
      <c r="AO35" s="49">
        <f t="shared" si="8"/>
        <v>201179668</v>
      </c>
      <c r="AP35" s="49">
        <f t="shared" si="8"/>
        <v>10271074</v>
      </c>
      <c r="AQ35" s="49">
        <f t="shared" si="8"/>
        <v>8825827</v>
      </c>
      <c r="AR35" s="50">
        <f t="shared" si="8"/>
        <v>220276569</v>
      </c>
      <c r="AS35" s="51">
        <f t="shared" si="8"/>
        <v>6610303</v>
      </c>
      <c r="AT35" s="49">
        <f t="shared" si="8"/>
        <v>0</v>
      </c>
      <c r="AU35" s="49">
        <f t="shared" si="8"/>
        <v>6610303</v>
      </c>
      <c r="AV35" s="49">
        <f t="shared" si="8"/>
        <v>414720087</v>
      </c>
      <c r="AW35" s="49">
        <f t="shared" si="8"/>
        <v>299201219</v>
      </c>
      <c r="AX35" s="49">
        <f t="shared" si="8"/>
        <v>29801531</v>
      </c>
      <c r="AY35" s="49">
        <f t="shared" si="8"/>
        <v>3747795</v>
      </c>
      <c r="AZ35" s="50">
        <f t="shared" si="8"/>
        <v>6540138147</v>
      </c>
      <c r="BA35" s="51">
        <f t="shared" si="8"/>
        <v>333922920</v>
      </c>
      <c r="BB35" s="49">
        <f t="shared" si="8"/>
        <v>333922920</v>
      </c>
      <c r="BC35" s="49">
        <f t="shared" si="8"/>
        <v>0</v>
      </c>
      <c r="BD35" s="49">
        <f t="shared" si="8"/>
        <v>6036128</v>
      </c>
      <c r="BE35" s="49">
        <f t="shared" si="8"/>
        <v>304368</v>
      </c>
      <c r="BF35" s="49">
        <f t="shared" si="8"/>
        <v>243155</v>
      </c>
      <c r="BG35" s="50">
        <f t="shared" si="8"/>
        <v>6583651</v>
      </c>
      <c r="BH35" s="51">
        <f t="shared" si="8"/>
        <v>357011</v>
      </c>
      <c r="BI35" s="49">
        <f t="shared" si="8"/>
        <v>0</v>
      </c>
      <c r="BJ35" s="49">
        <f t="shared" si="8"/>
        <v>357011</v>
      </c>
      <c r="BK35" s="49">
        <f t="shared" si="8"/>
        <v>12443844</v>
      </c>
      <c r="BL35" s="49">
        <f t="shared" si="8"/>
        <v>8976950</v>
      </c>
      <c r="BM35" s="49">
        <f t="shared" si="8"/>
        <v>894131</v>
      </c>
      <c r="BN35" s="49">
        <f t="shared" si="8"/>
        <v>112446</v>
      </c>
      <c r="BO35" s="49">
        <f>SUM(BO12:BO34)</f>
        <v>363290953</v>
      </c>
      <c r="BP35" s="52">
        <f t="shared" si="1"/>
        <v>5.9995702565096579E-2</v>
      </c>
      <c r="BQ35" s="51">
        <f t="shared" ref="BQ35:CU35" si="9">SUM(BQ12:BQ34)</f>
        <v>17154774679</v>
      </c>
      <c r="BR35" s="49">
        <f t="shared" si="9"/>
        <v>106072</v>
      </c>
      <c r="BS35" s="49">
        <f t="shared" si="9"/>
        <v>483405</v>
      </c>
      <c r="BT35" s="49">
        <f t="shared" si="9"/>
        <v>17155364156</v>
      </c>
      <c r="BU35" s="49">
        <f t="shared" si="9"/>
        <v>0</v>
      </c>
      <c r="BV35" s="49">
        <f t="shared" si="9"/>
        <v>788013542</v>
      </c>
      <c r="BW35" s="49">
        <f t="shared" si="9"/>
        <v>20644840</v>
      </c>
      <c r="BX35" s="49">
        <f t="shared" si="9"/>
        <v>99487530</v>
      </c>
      <c r="BY35" s="50">
        <f t="shared" si="9"/>
        <v>908145912</v>
      </c>
      <c r="BZ35" s="51">
        <f t="shared" si="9"/>
        <v>15198775</v>
      </c>
      <c r="CA35" s="49">
        <f t="shared" si="9"/>
        <v>27891</v>
      </c>
      <c r="CB35" s="49">
        <f t="shared" si="9"/>
        <v>15226666</v>
      </c>
      <c r="CC35" s="49">
        <f t="shared" si="9"/>
        <v>599775526</v>
      </c>
      <c r="CD35" s="49">
        <f t="shared" si="9"/>
        <v>410526190</v>
      </c>
      <c r="CE35" s="49">
        <f t="shared" si="9"/>
        <v>43477215</v>
      </c>
      <c r="CF35" s="49">
        <f t="shared" si="9"/>
        <v>12802619</v>
      </c>
      <c r="CG35" s="50">
        <f>SUM(CG12:CG34)</f>
        <v>19145318284</v>
      </c>
      <c r="CH35" s="51">
        <f t="shared" si="9"/>
        <v>1029093480</v>
      </c>
      <c r="CI35" s="49">
        <f t="shared" si="9"/>
        <v>1029093480</v>
      </c>
      <c r="CJ35" s="49">
        <f t="shared" si="9"/>
        <v>0</v>
      </c>
      <c r="CK35" s="49">
        <f t="shared" si="9"/>
        <v>23639959</v>
      </c>
      <c r="CL35" s="49">
        <f t="shared" si="9"/>
        <v>601611</v>
      </c>
      <c r="CM35" s="49">
        <f t="shared" si="9"/>
        <v>2626567</v>
      </c>
      <c r="CN35" s="50">
        <f t="shared" si="9"/>
        <v>26868137</v>
      </c>
      <c r="CO35" s="51">
        <f t="shared" si="9"/>
        <v>820775</v>
      </c>
      <c r="CP35" s="49">
        <f t="shared" si="9"/>
        <v>837</v>
      </c>
      <c r="CQ35" s="49">
        <f t="shared" si="9"/>
        <v>821612</v>
      </c>
      <c r="CR35" s="49">
        <f t="shared" si="9"/>
        <v>17995489</v>
      </c>
      <c r="CS35" s="49">
        <f t="shared" si="9"/>
        <v>12316669</v>
      </c>
      <c r="CT35" s="49">
        <f t="shared" si="9"/>
        <v>1304397</v>
      </c>
      <c r="CU35" s="49">
        <f t="shared" si="9"/>
        <v>384087</v>
      </c>
      <c r="CV35" s="49">
        <f>SUM(CV12:CV34)</f>
        <v>1088783871</v>
      </c>
      <c r="CW35" s="52">
        <f t="shared" si="2"/>
        <v>5.9986688165991502E-2</v>
      </c>
      <c r="CX35" s="51">
        <f t="shared" ref="CX35:EB35" si="10">SUM(CX12:CX34)</f>
        <v>2714901132</v>
      </c>
      <c r="CY35" s="49">
        <f t="shared" si="10"/>
        <v>6194</v>
      </c>
      <c r="CZ35" s="49">
        <f t="shared" si="10"/>
        <v>1445</v>
      </c>
      <c r="DA35" s="49">
        <f t="shared" si="10"/>
        <v>2714908771</v>
      </c>
      <c r="DB35" s="49">
        <f t="shared" si="10"/>
        <v>0</v>
      </c>
      <c r="DC35" s="49">
        <f t="shared" si="10"/>
        <v>366180339</v>
      </c>
      <c r="DD35" s="49">
        <f t="shared" si="10"/>
        <v>5634398</v>
      </c>
      <c r="DE35" s="49">
        <f t="shared" si="10"/>
        <v>67973900</v>
      </c>
      <c r="DF35" s="50">
        <f t="shared" si="10"/>
        <v>439788637</v>
      </c>
      <c r="DG35" s="51">
        <f t="shared" si="10"/>
        <v>3710847</v>
      </c>
      <c r="DH35" s="49">
        <f t="shared" si="10"/>
        <v>19261</v>
      </c>
      <c r="DI35" s="49">
        <f t="shared" si="10"/>
        <v>3730108</v>
      </c>
      <c r="DJ35" s="49">
        <f t="shared" si="10"/>
        <v>94314713</v>
      </c>
      <c r="DK35" s="49">
        <f t="shared" si="10"/>
        <v>52084530</v>
      </c>
      <c r="DL35" s="49">
        <f t="shared" si="10"/>
        <v>4864882</v>
      </c>
      <c r="DM35" s="49">
        <f t="shared" si="10"/>
        <v>4047952</v>
      </c>
      <c r="DN35" s="50">
        <f t="shared" si="10"/>
        <v>3313739593</v>
      </c>
      <c r="DO35" s="51">
        <f t="shared" si="10"/>
        <v>162785069</v>
      </c>
      <c r="DP35" s="49">
        <f t="shared" si="10"/>
        <v>162785069</v>
      </c>
      <c r="DQ35" s="49">
        <f t="shared" si="10"/>
        <v>0</v>
      </c>
      <c r="DR35" s="49">
        <f t="shared" si="10"/>
        <v>10984740</v>
      </c>
      <c r="DS35" s="49">
        <f t="shared" si="10"/>
        <v>160557</v>
      </c>
      <c r="DT35" s="49">
        <f t="shared" si="10"/>
        <v>1771733</v>
      </c>
      <c r="DU35" s="50">
        <f t="shared" si="10"/>
        <v>12917030</v>
      </c>
      <c r="DV35" s="51">
        <f t="shared" si="10"/>
        <v>200378</v>
      </c>
      <c r="DW35" s="49">
        <f t="shared" si="10"/>
        <v>578</v>
      </c>
      <c r="DX35" s="49">
        <f t="shared" si="10"/>
        <v>200956</v>
      </c>
      <c r="DY35" s="49">
        <f t="shared" si="10"/>
        <v>2829432</v>
      </c>
      <c r="DZ35" s="49">
        <f t="shared" si="10"/>
        <v>1562511</v>
      </c>
      <c r="EA35" s="49">
        <f t="shared" si="10"/>
        <v>145943</v>
      </c>
      <c r="EB35" s="49">
        <f t="shared" si="10"/>
        <v>121436</v>
      </c>
      <c r="EC35" s="49">
        <f>SUM(EC12:EC34)</f>
        <v>180562377</v>
      </c>
      <c r="ED35" s="52">
        <f t="shared" si="3"/>
        <v>5.9959682895731455E-2</v>
      </c>
      <c r="EE35" s="51">
        <f t="shared" ref="EE35:FI35" si="11">SUM(EE12:EE34)</f>
        <v>7223548611</v>
      </c>
      <c r="EF35" s="49">
        <f t="shared" si="11"/>
        <v>44536</v>
      </c>
      <c r="EG35" s="49">
        <f t="shared" si="11"/>
        <v>13655</v>
      </c>
      <c r="EH35" s="49">
        <f t="shared" si="11"/>
        <v>7223606802</v>
      </c>
      <c r="EI35" s="49">
        <f t="shared" si="11"/>
        <v>0</v>
      </c>
      <c r="EJ35" s="49">
        <f t="shared" si="11"/>
        <v>171608804</v>
      </c>
      <c r="EK35" s="49">
        <f t="shared" si="11"/>
        <v>4189863</v>
      </c>
      <c r="EL35" s="49">
        <f t="shared" si="11"/>
        <v>20369784</v>
      </c>
      <c r="EM35" s="50">
        <f t="shared" si="11"/>
        <v>196168451</v>
      </c>
      <c r="EN35" s="51">
        <f t="shared" si="11"/>
        <v>4134667</v>
      </c>
      <c r="EO35" s="49">
        <f t="shared" si="11"/>
        <v>7722</v>
      </c>
      <c r="EP35" s="49">
        <f t="shared" si="11"/>
        <v>4142389</v>
      </c>
      <c r="EQ35" s="49">
        <f t="shared" si="11"/>
        <v>59659176</v>
      </c>
      <c r="ER35" s="49">
        <f t="shared" si="11"/>
        <v>41316209</v>
      </c>
      <c r="ES35" s="49">
        <f t="shared" si="11"/>
        <v>6075936</v>
      </c>
      <c r="ET35" s="49">
        <f t="shared" si="11"/>
        <v>3997981</v>
      </c>
      <c r="EU35" s="50">
        <f t="shared" si="11"/>
        <v>7534966944</v>
      </c>
      <c r="EV35" s="51">
        <f t="shared" si="11"/>
        <v>433330079</v>
      </c>
      <c r="EW35" s="49">
        <f t="shared" si="11"/>
        <v>433330079</v>
      </c>
      <c r="EX35" s="49">
        <f t="shared" si="11"/>
        <v>0</v>
      </c>
      <c r="EY35" s="49">
        <f t="shared" si="11"/>
        <v>5147851</v>
      </c>
      <c r="EZ35" s="49">
        <f t="shared" si="11"/>
        <v>121188</v>
      </c>
      <c r="FA35" s="49">
        <f t="shared" si="11"/>
        <v>550282</v>
      </c>
      <c r="FB35" s="50">
        <f t="shared" si="11"/>
        <v>5819321</v>
      </c>
      <c r="FC35" s="51">
        <f t="shared" si="11"/>
        <v>223268</v>
      </c>
      <c r="FD35" s="49">
        <f t="shared" si="11"/>
        <v>231</v>
      </c>
      <c r="FE35" s="49">
        <f t="shared" si="11"/>
        <v>223499</v>
      </c>
      <c r="FF35" s="49">
        <f t="shared" si="11"/>
        <v>1789767</v>
      </c>
      <c r="FG35" s="49">
        <f t="shared" si="11"/>
        <v>1239482</v>
      </c>
      <c r="FH35" s="49">
        <f t="shared" si="11"/>
        <v>182277</v>
      </c>
      <c r="FI35" s="49">
        <f t="shared" si="11"/>
        <v>119941</v>
      </c>
      <c r="FJ35" s="49">
        <f>SUM(FJ12:FJ34)</f>
        <v>442704366</v>
      </c>
      <c r="FK35" s="52">
        <f t="shared" si="4"/>
        <v>5.9988049028364042E-2</v>
      </c>
      <c r="FL35" s="51">
        <f t="shared" ref="FL35:GP35" si="12">SUM(FL12:FL34)</f>
        <v>1651040136</v>
      </c>
      <c r="FM35" s="49">
        <f t="shared" si="12"/>
        <v>14486</v>
      </c>
      <c r="FN35" s="49">
        <f t="shared" si="12"/>
        <v>13318</v>
      </c>
      <c r="FO35" s="49">
        <f t="shared" si="12"/>
        <v>1651067940</v>
      </c>
      <c r="FP35" s="49">
        <f t="shared" si="12"/>
        <v>0</v>
      </c>
      <c r="FQ35" s="49">
        <f t="shared" si="12"/>
        <v>49044731</v>
      </c>
      <c r="FR35" s="49">
        <f t="shared" si="12"/>
        <v>549505</v>
      </c>
      <c r="FS35" s="49">
        <f t="shared" si="12"/>
        <v>2318019</v>
      </c>
      <c r="FT35" s="50">
        <f t="shared" si="12"/>
        <v>51912255</v>
      </c>
      <c r="FU35" s="51">
        <f t="shared" si="12"/>
        <v>742958</v>
      </c>
      <c r="FV35" s="49">
        <f t="shared" si="12"/>
        <v>908</v>
      </c>
      <c r="FW35" s="49">
        <f t="shared" si="12"/>
        <v>743866</v>
      </c>
      <c r="FX35" s="49">
        <f t="shared" si="12"/>
        <v>31081550</v>
      </c>
      <c r="FY35" s="49">
        <f t="shared" si="12"/>
        <v>17924232</v>
      </c>
      <c r="FZ35" s="49">
        <f t="shared" si="12"/>
        <v>2734866</v>
      </c>
      <c r="GA35" s="49">
        <f t="shared" si="12"/>
        <v>1008891</v>
      </c>
      <c r="GB35" s="50">
        <f t="shared" si="12"/>
        <v>1756473600</v>
      </c>
      <c r="GC35" s="51">
        <f t="shared" si="12"/>
        <v>99055412</v>
      </c>
      <c r="GD35" s="49">
        <f t="shared" si="12"/>
        <v>99055412</v>
      </c>
      <c r="GE35" s="49">
        <f t="shared" si="12"/>
        <v>0</v>
      </c>
      <c r="GF35" s="49">
        <f t="shared" si="12"/>
        <v>1471240</v>
      </c>
      <c r="GG35" s="49">
        <f t="shared" si="12"/>
        <v>15498</v>
      </c>
      <c r="GH35" s="49">
        <f t="shared" si="12"/>
        <v>61397</v>
      </c>
      <c r="GI35" s="50">
        <f t="shared" si="12"/>
        <v>1548135</v>
      </c>
      <c r="GJ35" s="51">
        <f t="shared" si="12"/>
        <v>40118</v>
      </c>
      <c r="GK35" s="49">
        <f t="shared" si="12"/>
        <v>28</v>
      </c>
      <c r="GL35" s="49">
        <f t="shared" si="12"/>
        <v>40146</v>
      </c>
      <c r="GM35" s="49">
        <f t="shared" si="12"/>
        <v>932446</v>
      </c>
      <c r="GN35" s="49">
        <f t="shared" si="12"/>
        <v>537726</v>
      </c>
      <c r="GO35" s="49">
        <f t="shared" si="12"/>
        <v>82046</v>
      </c>
      <c r="GP35" s="49">
        <f t="shared" si="12"/>
        <v>30264</v>
      </c>
      <c r="GQ35" s="49">
        <f>SUM(GQ12:GQ34)</f>
        <v>102226175</v>
      </c>
      <c r="GR35" s="52">
        <f t="shared" si="5"/>
        <v>5.9994752245022695E-2</v>
      </c>
      <c r="GS35" s="51">
        <f t="shared" ref="GS35:HW35" si="13">SUM(GS12:GS34)</f>
        <v>5565284800</v>
      </c>
      <c r="GT35" s="49">
        <f t="shared" si="13"/>
        <v>40856</v>
      </c>
      <c r="GU35" s="49">
        <f t="shared" si="13"/>
        <v>454987</v>
      </c>
      <c r="GV35" s="49">
        <f t="shared" si="13"/>
        <v>5565780643</v>
      </c>
      <c r="GW35" s="49">
        <f t="shared" si="13"/>
        <v>0</v>
      </c>
      <c r="GX35" s="49">
        <f t="shared" si="13"/>
        <v>201179668</v>
      </c>
      <c r="GY35" s="49">
        <f t="shared" si="13"/>
        <v>10271074</v>
      </c>
      <c r="GZ35" s="49">
        <f t="shared" si="13"/>
        <v>8825827</v>
      </c>
      <c r="HA35" s="50">
        <f t="shared" si="13"/>
        <v>220276569</v>
      </c>
      <c r="HB35" s="48">
        <f t="shared" si="13"/>
        <v>6610303</v>
      </c>
      <c r="HC35" s="49">
        <f t="shared" si="13"/>
        <v>0</v>
      </c>
      <c r="HD35" s="49">
        <f t="shared" si="13"/>
        <v>6610303</v>
      </c>
      <c r="HE35" s="49">
        <f t="shared" si="13"/>
        <v>414720087</v>
      </c>
      <c r="HF35" s="49">
        <f t="shared" si="13"/>
        <v>299201219</v>
      </c>
      <c r="HG35" s="49">
        <f t="shared" si="13"/>
        <v>29801531</v>
      </c>
      <c r="HH35" s="49">
        <f t="shared" si="13"/>
        <v>3747795</v>
      </c>
      <c r="HI35" s="50">
        <f t="shared" si="13"/>
        <v>6540138147</v>
      </c>
      <c r="HJ35" s="51">
        <f t="shared" si="13"/>
        <v>333922920</v>
      </c>
      <c r="HK35" s="49">
        <f t="shared" si="13"/>
        <v>333922920</v>
      </c>
      <c r="HL35" s="49">
        <f t="shared" si="13"/>
        <v>0</v>
      </c>
      <c r="HM35" s="49">
        <f t="shared" si="13"/>
        <v>6036128</v>
      </c>
      <c r="HN35" s="49">
        <f t="shared" si="13"/>
        <v>304368</v>
      </c>
      <c r="HO35" s="49">
        <f t="shared" si="13"/>
        <v>243155</v>
      </c>
      <c r="HP35" s="50">
        <f t="shared" si="13"/>
        <v>6583651</v>
      </c>
      <c r="HQ35" s="51">
        <f t="shared" si="13"/>
        <v>357011</v>
      </c>
      <c r="HR35" s="49">
        <f t="shared" si="13"/>
        <v>0</v>
      </c>
      <c r="HS35" s="49">
        <f t="shared" si="13"/>
        <v>357011</v>
      </c>
      <c r="HT35" s="49">
        <f t="shared" si="13"/>
        <v>12443844</v>
      </c>
      <c r="HU35" s="49">
        <f t="shared" si="13"/>
        <v>8976950</v>
      </c>
      <c r="HV35" s="49">
        <f t="shared" si="13"/>
        <v>894131</v>
      </c>
      <c r="HW35" s="49">
        <f t="shared" si="13"/>
        <v>112446</v>
      </c>
      <c r="HX35" s="49">
        <f>SUM(HX12:HX34)</f>
        <v>363290953</v>
      </c>
      <c r="HY35" s="52">
        <f t="shared" si="6"/>
        <v>5.9995702565096579E-2</v>
      </c>
    </row>
    <row r="36" spans="1:233" s="22" customFormat="1" ht="12" customHeight="1" x14ac:dyDescent="0.2">
      <c r="A36" s="25">
        <v>25</v>
      </c>
      <c r="B36" s="26" t="s">
        <v>75</v>
      </c>
      <c r="C36" s="53">
        <v>469624633</v>
      </c>
      <c r="D36" s="54">
        <v>817</v>
      </c>
      <c r="E36" s="54">
        <v>2092</v>
      </c>
      <c r="F36" s="54">
        <v>469627542</v>
      </c>
      <c r="G36" s="54">
        <v>0</v>
      </c>
      <c r="H36" s="54">
        <v>15349447</v>
      </c>
      <c r="I36" s="54">
        <v>2806655</v>
      </c>
      <c r="J36" s="54">
        <v>499211</v>
      </c>
      <c r="K36" s="55">
        <v>18655313</v>
      </c>
      <c r="L36" s="56">
        <v>101425</v>
      </c>
      <c r="M36" s="54">
        <v>0</v>
      </c>
      <c r="N36" s="54">
        <v>101425</v>
      </c>
      <c r="O36" s="54">
        <v>2024044</v>
      </c>
      <c r="P36" s="54">
        <v>3273924</v>
      </c>
      <c r="Q36" s="54">
        <v>413590</v>
      </c>
      <c r="R36" s="54">
        <v>136793</v>
      </c>
      <c r="S36" s="55">
        <v>494232631</v>
      </c>
      <c r="T36" s="56">
        <v>28175306</v>
      </c>
      <c r="U36" s="54">
        <v>28175306</v>
      </c>
      <c r="V36" s="54">
        <v>0</v>
      </c>
      <c r="W36" s="54">
        <v>460448</v>
      </c>
      <c r="X36" s="54">
        <v>82496</v>
      </c>
      <c r="Y36" s="54">
        <v>12762</v>
      </c>
      <c r="Z36" s="55">
        <v>555706</v>
      </c>
      <c r="AA36" s="56">
        <v>5477</v>
      </c>
      <c r="AB36" s="54">
        <v>0</v>
      </c>
      <c r="AC36" s="54">
        <v>5477</v>
      </c>
      <c r="AD36" s="54">
        <v>60723</v>
      </c>
      <c r="AE36" s="54">
        <v>98218</v>
      </c>
      <c r="AF36" s="54">
        <v>12408</v>
      </c>
      <c r="AG36" s="54">
        <v>4106</v>
      </c>
      <c r="AH36" s="54">
        <v>28911944</v>
      </c>
      <c r="AI36" s="57">
        <f t="shared" si="0"/>
        <v>5.9995003444665941E-2</v>
      </c>
      <c r="AJ36" s="56">
        <v>921387355</v>
      </c>
      <c r="AK36" s="54">
        <v>36706</v>
      </c>
      <c r="AL36" s="54">
        <v>12940</v>
      </c>
      <c r="AM36" s="54">
        <v>921437001</v>
      </c>
      <c r="AN36" s="54">
        <v>0</v>
      </c>
      <c r="AO36" s="54">
        <v>49656452</v>
      </c>
      <c r="AP36" s="54">
        <v>4317371</v>
      </c>
      <c r="AQ36" s="54">
        <v>422228</v>
      </c>
      <c r="AR36" s="55">
        <v>54396051</v>
      </c>
      <c r="AS36" s="56">
        <v>1095562</v>
      </c>
      <c r="AT36" s="54">
        <v>0</v>
      </c>
      <c r="AU36" s="54">
        <v>1095562</v>
      </c>
      <c r="AV36" s="54">
        <v>26979043</v>
      </c>
      <c r="AW36" s="54">
        <v>18380547</v>
      </c>
      <c r="AX36" s="54">
        <v>1800619</v>
      </c>
      <c r="AY36" s="54">
        <v>302398</v>
      </c>
      <c r="AZ36" s="55">
        <v>1024391221</v>
      </c>
      <c r="BA36" s="56">
        <v>55224190</v>
      </c>
      <c r="BB36" s="54">
        <v>55224190</v>
      </c>
      <c r="BC36" s="54">
        <v>0</v>
      </c>
      <c r="BD36" s="54">
        <v>1489612</v>
      </c>
      <c r="BE36" s="54">
        <v>125881</v>
      </c>
      <c r="BF36" s="54">
        <v>11605</v>
      </c>
      <c r="BG36" s="55">
        <v>1627098</v>
      </c>
      <c r="BH36" s="56">
        <v>59155</v>
      </c>
      <c r="BI36" s="54">
        <v>0</v>
      </c>
      <c r="BJ36" s="54">
        <v>59155</v>
      </c>
      <c r="BK36" s="54">
        <v>809365</v>
      </c>
      <c r="BL36" s="54">
        <v>551416</v>
      </c>
      <c r="BM36" s="54">
        <v>54018</v>
      </c>
      <c r="BN36" s="54">
        <v>9071</v>
      </c>
      <c r="BO36" s="54">
        <v>58334313</v>
      </c>
      <c r="BP36" s="57">
        <f t="shared" si="1"/>
        <v>5.9932681170896458E-2</v>
      </c>
      <c r="BQ36" s="56">
        <v>5267508425</v>
      </c>
      <c r="BR36" s="54">
        <v>64479</v>
      </c>
      <c r="BS36" s="54">
        <v>15169</v>
      </c>
      <c r="BT36" s="54">
        <v>5267588073</v>
      </c>
      <c r="BU36" s="54">
        <v>0</v>
      </c>
      <c r="BV36" s="54">
        <v>251119444</v>
      </c>
      <c r="BW36" s="54">
        <v>21733306</v>
      </c>
      <c r="BX36" s="54">
        <v>16506788</v>
      </c>
      <c r="BY36" s="55">
        <v>289359538</v>
      </c>
      <c r="BZ36" s="56">
        <v>2230005</v>
      </c>
      <c r="CA36" s="54">
        <v>10155</v>
      </c>
      <c r="CB36" s="54">
        <v>2240160</v>
      </c>
      <c r="CC36" s="54">
        <v>57130912</v>
      </c>
      <c r="CD36" s="54">
        <v>38328049</v>
      </c>
      <c r="CE36" s="54">
        <v>4681156</v>
      </c>
      <c r="CF36" s="54">
        <v>2176163</v>
      </c>
      <c r="CG36" s="55">
        <v>5661504051</v>
      </c>
      <c r="CH36" s="56">
        <v>315911810</v>
      </c>
      <c r="CI36" s="54">
        <v>315911810</v>
      </c>
      <c r="CJ36" s="54">
        <v>0</v>
      </c>
      <c r="CK36" s="54">
        <v>7532954</v>
      </c>
      <c r="CL36" s="54">
        <v>630214</v>
      </c>
      <c r="CM36" s="54">
        <v>411364</v>
      </c>
      <c r="CN36" s="55">
        <v>8574532</v>
      </c>
      <c r="CO36" s="56">
        <v>120400</v>
      </c>
      <c r="CP36" s="54">
        <v>305</v>
      </c>
      <c r="CQ36" s="54">
        <v>120705</v>
      </c>
      <c r="CR36" s="54">
        <v>1713910</v>
      </c>
      <c r="CS36" s="54">
        <v>1149831</v>
      </c>
      <c r="CT36" s="54">
        <v>140433</v>
      </c>
      <c r="CU36" s="54">
        <v>65286</v>
      </c>
      <c r="CV36" s="54">
        <v>327676507</v>
      </c>
      <c r="CW36" s="57">
        <f t="shared" si="2"/>
        <v>5.9972762794278579E-2</v>
      </c>
      <c r="CX36" s="56">
        <v>1170409874</v>
      </c>
      <c r="CY36" s="54">
        <v>4629</v>
      </c>
      <c r="CZ36" s="54">
        <v>0</v>
      </c>
      <c r="DA36" s="54">
        <v>1170414503</v>
      </c>
      <c r="DB36" s="54">
        <v>0</v>
      </c>
      <c r="DC36" s="54">
        <v>127834104</v>
      </c>
      <c r="DD36" s="54">
        <v>8304683</v>
      </c>
      <c r="DE36" s="54">
        <v>14239291</v>
      </c>
      <c r="DF36" s="55">
        <v>150378078</v>
      </c>
      <c r="DG36" s="56">
        <v>545229</v>
      </c>
      <c r="DH36" s="54">
        <v>10155</v>
      </c>
      <c r="DI36" s="54">
        <v>555384</v>
      </c>
      <c r="DJ36" s="54">
        <v>13915249</v>
      </c>
      <c r="DK36" s="54">
        <v>9859755</v>
      </c>
      <c r="DL36" s="54">
        <v>1190849</v>
      </c>
      <c r="DM36" s="54">
        <v>903247</v>
      </c>
      <c r="DN36" s="55">
        <v>1347217065</v>
      </c>
      <c r="DO36" s="56">
        <v>70176539</v>
      </c>
      <c r="DP36" s="54">
        <v>70176539</v>
      </c>
      <c r="DQ36" s="54">
        <v>0</v>
      </c>
      <c r="DR36" s="54">
        <v>3834697</v>
      </c>
      <c r="DS36" s="54">
        <v>238849</v>
      </c>
      <c r="DT36" s="54">
        <v>354503</v>
      </c>
      <c r="DU36" s="55">
        <v>4428049</v>
      </c>
      <c r="DV36" s="56">
        <v>29438</v>
      </c>
      <c r="DW36" s="54">
        <v>305</v>
      </c>
      <c r="DX36" s="54">
        <v>29743</v>
      </c>
      <c r="DY36" s="54">
        <v>417451</v>
      </c>
      <c r="DZ36" s="54">
        <v>295788</v>
      </c>
      <c r="EA36" s="54">
        <v>35727</v>
      </c>
      <c r="EB36" s="54">
        <v>27097</v>
      </c>
      <c r="EC36" s="54">
        <v>75410394</v>
      </c>
      <c r="ED36" s="57">
        <f t="shared" si="3"/>
        <v>5.9958705928646543E-2</v>
      </c>
      <c r="EE36" s="56">
        <v>2706086563</v>
      </c>
      <c r="EF36" s="54">
        <v>22327</v>
      </c>
      <c r="EG36" s="54">
        <v>137</v>
      </c>
      <c r="EH36" s="54">
        <v>2706109027</v>
      </c>
      <c r="EI36" s="54">
        <v>0</v>
      </c>
      <c r="EJ36" s="54">
        <v>58279441</v>
      </c>
      <c r="EK36" s="54">
        <v>6304597</v>
      </c>
      <c r="EL36" s="54">
        <v>1346058</v>
      </c>
      <c r="EM36" s="55">
        <v>65930096</v>
      </c>
      <c r="EN36" s="56">
        <v>487789</v>
      </c>
      <c r="EO36" s="54">
        <v>0</v>
      </c>
      <c r="EP36" s="54">
        <v>487789</v>
      </c>
      <c r="EQ36" s="54">
        <v>14212576</v>
      </c>
      <c r="ER36" s="54">
        <v>6813823</v>
      </c>
      <c r="ES36" s="54">
        <v>1276098</v>
      </c>
      <c r="ET36" s="54">
        <v>833725</v>
      </c>
      <c r="EU36" s="55">
        <v>2795663134</v>
      </c>
      <c r="EV36" s="56">
        <v>162335775</v>
      </c>
      <c r="EW36" s="54">
        <v>162335775</v>
      </c>
      <c r="EX36" s="54">
        <v>0</v>
      </c>
      <c r="EY36" s="54">
        <v>1748197</v>
      </c>
      <c r="EZ36" s="54">
        <v>182988</v>
      </c>
      <c r="FA36" s="54">
        <v>32494</v>
      </c>
      <c r="FB36" s="55">
        <v>1963679</v>
      </c>
      <c r="FC36" s="56">
        <v>26330</v>
      </c>
      <c r="FD36" s="54">
        <v>0</v>
      </c>
      <c r="FE36" s="54">
        <v>26330</v>
      </c>
      <c r="FF36" s="54">
        <v>426371</v>
      </c>
      <c r="FG36" s="54">
        <v>204409</v>
      </c>
      <c r="FH36" s="54">
        <v>38280</v>
      </c>
      <c r="FI36" s="54">
        <v>25012</v>
      </c>
      <c r="FJ36" s="54">
        <v>165019856</v>
      </c>
      <c r="FK36" s="57">
        <f t="shared" si="4"/>
        <v>5.9988630679808898E-2</v>
      </c>
      <c r="FL36" s="56">
        <v>469624633</v>
      </c>
      <c r="FM36" s="54">
        <v>817</v>
      </c>
      <c r="FN36" s="54">
        <v>2092</v>
      </c>
      <c r="FO36" s="54">
        <v>469627542</v>
      </c>
      <c r="FP36" s="54">
        <v>0</v>
      </c>
      <c r="FQ36" s="54">
        <v>15349447</v>
      </c>
      <c r="FR36" s="54">
        <v>2806655</v>
      </c>
      <c r="FS36" s="54">
        <v>499211</v>
      </c>
      <c r="FT36" s="55">
        <v>18655313</v>
      </c>
      <c r="FU36" s="56">
        <v>101425</v>
      </c>
      <c r="FV36" s="54">
        <v>0</v>
      </c>
      <c r="FW36" s="54">
        <v>101425</v>
      </c>
      <c r="FX36" s="54">
        <v>2024044</v>
      </c>
      <c r="FY36" s="54">
        <v>3273924</v>
      </c>
      <c r="FZ36" s="54">
        <v>413590</v>
      </c>
      <c r="GA36" s="54">
        <v>136793</v>
      </c>
      <c r="GB36" s="55">
        <v>494232631</v>
      </c>
      <c r="GC36" s="56">
        <v>28175306</v>
      </c>
      <c r="GD36" s="54">
        <v>28175306</v>
      </c>
      <c r="GE36" s="54">
        <v>0</v>
      </c>
      <c r="GF36" s="54">
        <v>460448</v>
      </c>
      <c r="GG36" s="54">
        <v>82496</v>
      </c>
      <c r="GH36" s="54">
        <v>12762</v>
      </c>
      <c r="GI36" s="55">
        <v>555706</v>
      </c>
      <c r="GJ36" s="56">
        <v>5477</v>
      </c>
      <c r="GK36" s="54">
        <v>0</v>
      </c>
      <c r="GL36" s="54">
        <v>5477</v>
      </c>
      <c r="GM36" s="54">
        <v>60723</v>
      </c>
      <c r="GN36" s="54">
        <v>98218</v>
      </c>
      <c r="GO36" s="54">
        <v>12408</v>
      </c>
      <c r="GP36" s="54">
        <v>4106</v>
      </c>
      <c r="GQ36" s="54">
        <v>28911944</v>
      </c>
      <c r="GR36" s="57">
        <f t="shared" si="5"/>
        <v>5.9995003444665941E-2</v>
      </c>
      <c r="GS36" s="56">
        <v>921387355</v>
      </c>
      <c r="GT36" s="54">
        <v>36706</v>
      </c>
      <c r="GU36" s="54">
        <v>12940</v>
      </c>
      <c r="GV36" s="54">
        <v>921437001</v>
      </c>
      <c r="GW36" s="54">
        <v>0</v>
      </c>
      <c r="GX36" s="54">
        <v>49656452</v>
      </c>
      <c r="GY36" s="54">
        <v>4317371</v>
      </c>
      <c r="GZ36" s="54">
        <v>422228</v>
      </c>
      <c r="HA36" s="55">
        <v>54396051</v>
      </c>
      <c r="HB36" s="53">
        <v>1095562</v>
      </c>
      <c r="HC36" s="54">
        <v>0</v>
      </c>
      <c r="HD36" s="54">
        <v>1095562</v>
      </c>
      <c r="HE36" s="54">
        <v>26979043</v>
      </c>
      <c r="HF36" s="54">
        <v>18380547</v>
      </c>
      <c r="HG36" s="54">
        <v>1800619</v>
      </c>
      <c r="HH36" s="54">
        <v>302398</v>
      </c>
      <c r="HI36" s="55">
        <v>1024391221</v>
      </c>
      <c r="HJ36" s="56">
        <v>55224190</v>
      </c>
      <c r="HK36" s="54">
        <v>55224190</v>
      </c>
      <c r="HL36" s="54">
        <v>0</v>
      </c>
      <c r="HM36" s="54">
        <v>1489612</v>
      </c>
      <c r="HN36" s="54">
        <v>125881</v>
      </c>
      <c r="HO36" s="54">
        <v>11605</v>
      </c>
      <c r="HP36" s="55">
        <v>1627098</v>
      </c>
      <c r="HQ36" s="56">
        <v>59155</v>
      </c>
      <c r="HR36" s="54">
        <v>0</v>
      </c>
      <c r="HS36" s="54">
        <v>59155</v>
      </c>
      <c r="HT36" s="54">
        <v>809365</v>
      </c>
      <c r="HU36" s="54">
        <v>551416</v>
      </c>
      <c r="HV36" s="54">
        <v>54018</v>
      </c>
      <c r="HW36" s="54">
        <v>9071</v>
      </c>
      <c r="HX36" s="54">
        <v>58334313</v>
      </c>
      <c r="HY36" s="57">
        <f t="shared" si="6"/>
        <v>5.9932681170896458E-2</v>
      </c>
    </row>
    <row r="37" spans="1:233" s="22" customFormat="1" ht="12" customHeight="1" x14ac:dyDescent="0.2">
      <c r="A37" s="27">
        <v>26</v>
      </c>
      <c r="B37" s="28" t="s">
        <v>76</v>
      </c>
      <c r="C37" s="58">
        <f t="shared" ref="C37:AG37" si="14">C35+C36</f>
        <v>2120664769</v>
      </c>
      <c r="D37" s="59">
        <f t="shared" si="14"/>
        <v>15303</v>
      </c>
      <c r="E37" s="59">
        <f t="shared" si="14"/>
        <v>15410</v>
      </c>
      <c r="F37" s="59">
        <f t="shared" si="14"/>
        <v>2120695482</v>
      </c>
      <c r="G37" s="59">
        <f t="shared" si="14"/>
        <v>0</v>
      </c>
      <c r="H37" s="59">
        <f t="shared" si="14"/>
        <v>64394178</v>
      </c>
      <c r="I37" s="59">
        <f t="shared" si="14"/>
        <v>3356160</v>
      </c>
      <c r="J37" s="59">
        <f t="shared" si="14"/>
        <v>2817230</v>
      </c>
      <c r="K37" s="60">
        <f t="shared" si="14"/>
        <v>70567568</v>
      </c>
      <c r="L37" s="61">
        <f t="shared" si="14"/>
        <v>844383</v>
      </c>
      <c r="M37" s="59">
        <f t="shared" si="14"/>
        <v>908</v>
      </c>
      <c r="N37" s="59">
        <f t="shared" si="14"/>
        <v>845291</v>
      </c>
      <c r="O37" s="59">
        <f>O35+O36</f>
        <v>33105594</v>
      </c>
      <c r="P37" s="59">
        <f>P35+P36</f>
        <v>21198156</v>
      </c>
      <c r="Q37" s="59">
        <f t="shared" si="14"/>
        <v>3148456</v>
      </c>
      <c r="R37" s="59">
        <f t="shared" si="14"/>
        <v>1145684</v>
      </c>
      <c r="S37" s="60">
        <f t="shared" si="14"/>
        <v>2250706231</v>
      </c>
      <c r="T37" s="61">
        <f t="shared" si="14"/>
        <v>127230718</v>
      </c>
      <c r="U37" s="59">
        <f t="shared" si="14"/>
        <v>127230718</v>
      </c>
      <c r="V37" s="59">
        <f t="shared" si="14"/>
        <v>0</v>
      </c>
      <c r="W37" s="59">
        <f t="shared" si="14"/>
        <v>1931688</v>
      </c>
      <c r="X37" s="59">
        <f t="shared" si="14"/>
        <v>97994</v>
      </c>
      <c r="Y37" s="59">
        <f t="shared" si="14"/>
        <v>74159</v>
      </c>
      <c r="Z37" s="60">
        <f t="shared" si="14"/>
        <v>2103841</v>
      </c>
      <c r="AA37" s="61">
        <f t="shared" si="14"/>
        <v>45595</v>
      </c>
      <c r="AB37" s="59">
        <f t="shared" si="14"/>
        <v>28</v>
      </c>
      <c r="AC37" s="59">
        <f t="shared" si="14"/>
        <v>45623</v>
      </c>
      <c r="AD37" s="59">
        <f t="shared" si="14"/>
        <v>993169</v>
      </c>
      <c r="AE37" s="59">
        <f t="shared" si="14"/>
        <v>635944</v>
      </c>
      <c r="AF37" s="59">
        <f t="shared" si="14"/>
        <v>94454</v>
      </c>
      <c r="AG37" s="59">
        <f t="shared" si="14"/>
        <v>34370</v>
      </c>
      <c r="AH37" s="59">
        <f>AH35+AH36</f>
        <v>131138119</v>
      </c>
      <c r="AI37" s="62">
        <f t="shared" si="0"/>
        <v>5.9994807873127727E-2</v>
      </c>
      <c r="AJ37" s="61">
        <f t="shared" ref="AJ37:BN37" si="15">AJ35+AJ36</f>
        <v>6486672155</v>
      </c>
      <c r="AK37" s="59">
        <f t="shared" si="15"/>
        <v>77562</v>
      </c>
      <c r="AL37" s="59">
        <f t="shared" si="15"/>
        <v>467927</v>
      </c>
      <c r="AM37" s="59">
        <f t="shared" si="15"/>
        <v>6487217644</v>
      </c>
      <c r="AN37" s="59">
        <f t="shared" si="15"/>
        <v>0</v>
      </c>
      <c r="AO37" s="59">
        <f t="shared" si="15"/>
        <v>250836120</v>
      </c>
      <c r="AP37" s="59">
        <f t="shared" si="15"/>
        <v>14588445</v>
      </c>
      <c r="AQ37" s="59">
        <f t="shared" si="15"/>
        <v>9248055</v>
      </c>
      <c r="AR37" s="60">
        <f t="shared" si="15"/>
        <v>274672620</v>
      </c>
      <c r="AS37" s="61">
        <f t="shared" si="15"/>
        <v>7705865</v>
      </c>
      <c r="AT37" s="59">
        <f t="shared" si="15"/>
        <v>0</v>
      </c>
      <c r="AU37" s="59">
        <f t="shared" si="15"/>
        <v>7705865</v>
      </c>
      <c r="AV37" s="59">
        <f t="shared" si="15"/>
        <v>441699130</v>
      </c>
      <c r="AW37" s="59">
        <f t="shared" si="15"/>
        <v>317581766</v>
      </c>
      <c r="AX37" s="59">
        <f t="shared" si="15"/>
        <v>31602150</v>
      </c>
      <c r="AY37" s="59">
        <f t="shared" si="15"/>
        <v>4050193</v>
      </c>
      <c r="AZ37" s="60">
        <f t="shared" si="15"/>
        <v>7564529368</v>
      </c>
      <c r="BA37" s="61">
        <f t="shared" si="15"/>
        <v>389147110</v>
      </c>
      <c r="BB37" s="59">
        <f t="shared" si="15"/>
        <v>389147110</v>
      </c>
      <c r="BC37" s="59">
        <f t="shared" si="15"/>
        <v>0</v>
      </c>
      <c r="BD37" s="59">
        <f t="shared" si="15"/>
        <v>7525740</v>
      </c>
      <c r="BE37" s="59">
        <f t="shared" si="15"/>
        <v>430249</v>
      </c>
      <c r="BF37" s="59">
        <f t="shared" si="15"/>
        <v>254760</v>
      </c>
      <c r="BG37" s="60">
        <f t="shared" si="15"/>
        <v>8210749</v>
      </c>
      <c r="BH37" s="61">
        <f t="shared" si="15"/>
        <v>416166</v>
      </c>
      <c r="BI37" s="59">
        <f t="shared" si="15"/>
        <v>0</v>
      </c>
      <c r="BJ37" s="59">
        <f t="shared" si="15"/>
        <v>416166</v>
      </c>
      <c r="BK37" s="59">
        <f t="shared" si="15"/>
        <v>13253209</v>
      </c>
      <c r="BL37" s="59">
        <f t="shared" si="15"/>
        <v>9528366</v>
      </c>
      <c r="BM37" s="59">
        <f t="shared" si="15"/>
        <v>948149</v>
      </c>
      <c r="BN37" s="59">
        <f t="shared" si="15"/>
        <v>121517</v>
      </c>
      <c r="BO37" s="59">
        <f>BO35+BO36</f>
        <v>421625266</v>
      </c>
      <c r="BP37" s="62">
        <f t="shared" si="1"/>
        <v>5.9986751078086688E-2</v>
      </c>
      <c r="BQ37" s="61">
        <f t="shared" ref="BQ37:CU37" si="16">BQ35+BQ36</f>
        <v>22422283104</v>
      </c>
      <c r="BR37" s="59">
        <f t="shared" si="16"/>
        <v>170551</v>
      </c>
      <c r="BS37" s="59">
        <f t="shared" si="16"/>
        <v>498574</v>
      </c>
      <c r="BT37" s="59">
        <f t="shared" si="16"/>
        <v>22422952229</v>
      </c>
      <c r="BU37" s="59">
        <f t="shared" si="16"/>
        <v>0</v>
      </c>
      <c r="BV37" s="59">
        <f t="shared" si="16"/>
        <v>1039132986</v>
      </c>
      <c r="BW37" s="59">
        <f t="shared" si="16"/>
        <v>42378146</v>
      </c>
      <c r="BX37" s="59">
        <f t="shared" si="16"/>
        <v>115994318</v>
      </c>
      <c r="BY37" s="60">
        <f t="shared" si="16"/>
        <v>1197505450</v>
      </c>
      <c r="BZ37" s="61">
        <f t="shared" si="16"/>
        <v>17428780</v>
      </c>
      <c r="CA37" s="59">
        <f t="shared" si="16"/>
        <v>38046</v>
      </c>
      <c r="CB37" s="59">
        <f t="shared" si="16"/>
        <v>17466826</v>
      </c>
      <c r="CC37" s="59">
        <f t="shared" si="16"/>
        <v>656906438</v>
      </c>
      <c r="CD37" s="59">
        <f t="shared" si="16"/>
        <v>448854239</v>
      </c>
      <c r="CE37" s="59">
        <f t="shared" si="16"/>
        <v>48158371</v>
      </c>
      <c r="CF37" s="59">
        <f t="shared" si="16"/>
        <v>14978782</v>
      </c>
      <c r="CG37" s="60">
        <f t="shared" si="16"/>
        <v>24806822335</v>
      </c>
      <c r="CH37" s="61">
        <f t="shared" si="16"/>
        <v>1345005290</v>
      </c>
      <c r="CI37" s="59">
        <f t="shared" si="16"/>
        <v>1345005290</v>
      </c>
      <c r="CJ37" s="59">
        <f t="shared" si="16"/>
        <v>0</v>
      </c>
      <c r="CK37" s="59">
        <f t="shared" si="16"/>
        <v>31172913</v>
      </c>
      <c r="CL37" s="59">
        <f t="shared" si="16"/>
        <v>1231825</v>
      </c>
      <c r="CM37" s="59">
        <f t="shared" si="16"/>
        <v>3037931</v>
      </c>
      <c r="CN37" s="60">
        <f t="shared" si="16"/>
        <v>35442669</v>
      </c>
      <c r="CO37" s="61">
        <f t="shared" si="16"/>
        <v>941175</v>
      </c>
      <c r="CP37" s="59">
        <f t="shared" si="16"/>
        <v>1142</v>
      </c>
      <c r="CQ37" s="59">
        <f t="shared" si="16"/>
        <v>942317</v>
      </c>
      <c r="CR37" s="59">
        <f t="shared" si="16"/>
        <v>19709399</v>
      </c>
      <c r="CS37" s="59">
        <f t="shared" si="16"/>
        <v>13466500</v>
      </c>
      <c r="CT37" s="59">
        <f t="shared" si="16"/>
        <v>1444830</v>
      </c>
      <c r="CU37" s="59">
        <f t="shared" si="16"/>
        <v>449373</v>
      </c>
      <c r="CV37" s="59">
        <f>CV35+CV36</f>
        <v>1416460378</v>
      </c>
      <c r="CW37" s="62">
        <f t="shared" si="2"/>
        <v>5.9983416825037023E-2</v>
      </c>
      <c r="CX37" s="61">
        <f t="shared" ref="CX37:EB37" si="17">CX35+CX36</f>
        <v>3885311006</v>
      </c>
      <c r="CY37" s="59">
        <f t="shared" si="17"/>
        <v>10823</v>
      </c>
      <c r="CZ37" s="59">
        <f t="shared" si="17"/>
        <v>1445</v>
      </c>
      <c r="DA37" s="59">
        <f t="shared" si="17"/>
        <v>3885323274</v>
      </c>
      <c r="DB37" s="59">
        <f t="shared" si="17"/>
        <v>0</v>
      </c>
      <c r="DC37" s="59">
        <f t="shared" si="17"/>
        <v>494014443</v>
      </c>
      <c r="DD37" s="59">
        <f t="shared" si="17"/>
        <v>13939081</v>
      </c>
      <c r="DE37" s="59">
        <f t="shared" si="17"/>
        <v>82213191</v>
      </c>
      <c r="DF37" s="60">
        <f t="shared" si="17"/>
        <v>590166715</v>
      </c>
      <c r="DG37" s="61">
        <f t="shared" si="17"/>
        <v>4256076</v>
      </c>
      <c r="DH37" s="59">
        <f t="shared" si="17"/>
        <v>29416</v>
      </c>
      <c r="DI37" s="59">
        <f t="shared" si="17"/>
        <v>4285492</v>
      </c>
      <c r="DJ37" s="59">
        <f t="shared" si="17"/>
        <v>108229962</v>
      </c>
      <c r="DK37" s="59">
        <f t="shared" si="17"/>
        <v>61944285</v>
      </c>
      <c r="DL37" s="59">
        <f t="shared" si="17"/>
        <v>6055731</v>
      </c>
      <c r="DM37" s="59">
        <f t="shared" si="17"/>
        <v>4951199</v>
      </c>
      <c r="DN37" s="60">
        <f t="shared" si="17"/>
        <v>4660956658</v>
      </c>
      <c r="DO37" s="61">
        <f t="shared" si="17"/>
        <v>232961608</v>
      </c>
      <c r="DP37" s="59">
        <f t="shared" si="17"/>
        <v>232961608</v>
      </c>
      <c r="DQ37" s="59">
        <f t="shared" si="17"/>
        <v>0</v>
      </c>
      <c r="DR37" s="59">
        <f t="shared" si="17"/>
        <v>14819437</v>
      </c>
      <c r="DS37" s="59">
        <f t="shared" si="17"/>
        <v>399406</v>
      </c>
      <c r="DT37" s="59">
        <f t="shared" si="17"/>
        <v>2126236</v>
      </c>
      <c r="DU37" s="60">
        <f t="shared" si="17"/>
        <v>17345079</v>
      </c>
      <c r="DV37" s="61">
        <f t="shared" si="17"/>
        <v>229816</v>
      </c>
      <c r="DW37" s="59">
        <f t="shared" si="17"/>
        <v>883</v>
      </c>
      <c r="DX37" s="59">
        <f t="shared" si="17"/>
        <v>230699</v>
      </c>
      <c r="DY37" s="59">
        <f t="shared" si="17"/>
        <v>3246883</v>
      </c>
      <c r="DZ37" s="59">
        <f t="shared" si="17"/>
        <v>1858299</v>
      </c>
      <c r="EA37" s="59">
        <f t="shared" si="17"/>
        <v>181670</v>
      </c>
      <c r="EB37" s="59">
        <f t="shared" si="17"/>
        <v>148533</v>
      </c>
      <c r="EC37" s="59">
        <f>EC35+EC36</f>
        <v>255972771</v>
      </c>
      <c r="ED37" s="62">
        <f t="shared" si="3"/>
        <v>5.9959388594237217E-2</v>
      </c>
      <c r="EE37" s="61">
        <f t="shared" ref="EE37:FI37" si="18">EE35+EE36</f>
        <v>9929635174</v>
      </c>
      <c r="EF37" s="59">
        <f t="shared" si="18"/>
        <v>66863</v>
      </c>
      <c r="EG37" s="59">
        <f t="shared" si="18"/>
        <v>13792</v>
      </c>
      <c r="EH37" s="59">
        <f t="shared" si="18"/>
        <v>9929715829</v>
      </c>
      <c r="EI37" s="59">
        <f t="shared" si="18"/>
        <v>0</v>
      </c>
      <c r="EJ37" s="59">
        <f t="shared" si="18"/>
        <v>229888245</v>
      </c>
      <c r="EK37" s="59">
        <f t="shared" si="18"/>
        <v>10494460</v>
      </c>
      <c r="EL37" s="59">
        <f t="shared" si="18"/>
        <v>21715842</v>
      </c>
      <c r="EM37" s="60">
        <f t="shared" si="18"/>
        <v>262098547</v>
      </c>
      <c r="EN37" s="61">
        <f t="shared" si="18"/>
        <v>4622456</v>
      </c>
      <c r="EO37" s="59">
        <f t="shared" si="18"/>
        <v>7722</v>
      </c>
      <c r="EP37" s="59">
        <f t="shared" si="18"/>
        <v>4630178</v>
      </c>
      <c r="EQ37" s="59">
        <f t="shared" si="18"/>
        <v>73871752</v>
      </c>
      <c r="ER37" s="59">
        <f t="shared" si="18"/>
        <v>48130032</v>
      </c>
      <c r="ES37" s="59">
        <f t="shared" si="18"/>
        <v>7352034</v>
      </c>
      <c r="ET37" s="59">
        <f t="shared" si="18"/>
        <v>4831706</v>
      </c>
      <c r="EU37" s="60">
        <f t="shared" si="18"/>
        <v>10330630078</v>
      </c>
      <c r="EV37" s="61">
        <f t="shared" si="18"/>
        <v>595665854</v>
      </c>
      <c r="EW37" s="59">
        <f t="shared" si="18"/>
        <v>595665854</v>
      </c>
      <c r="EX37" s="59">
        <f t="shared" si="18"/>
        <v>0</v>
      </c>
      <c r="EY37" s="59">
        <f t="shared" si="18"/>
        <v>6896048</v>
      </c>
      <c r="EZ37" s="59">
        <f t="shared" si="18"/>
        <v>304176</v>
      </c>
      <c r="FA37" s="59">
        <f t="shared" si="18"/>
        <v>582776</v>
      </c>
      <c r="FB37" s="60">
        <f t="shared" si="18"/>
        <v>7783000</v>
      </c>
      <c r="FC37" s="61">
        <f t="shared" si="18"/>
        <v>249598</v>
      </c>
      <c r="FD37" s="59">
        <f t="shared" si="18"/>
        <v>231</v>
      </c>
      <c r="FE37" s="59">
        <f t="shared" si="18"/>
        <v>249829</v>
      </c>
      <c r="FF37" s="59">
        <f t="shared" si="18"/>
        <v>2216138</v>
      </c>
      <c r="FG37" s="59">
        <f t="shared" si="18"/>
        <v>1443891</v>
      </c>
      <c r="FH37" s="59">
        <f t="shared" si="18"/>
        <v>220557</v>
      </c>
      <c r="FI37" s="59">
        <f t="shared" si="18"/>
        <v>144953</v>
      </c>
      <c r="FJ37" s="59">
        <f>FJ35+FJ36</f>
        <v>607724222</v>
      </c>
      <c r="FK37" s="62">
        <f t="shared" si="4"/>
        <v>5.9988207543698477E-2</v>
      </c>
      <c r="FL37" s="61">
        <f t="shared" ref="FL37:GP37" si="19">FL35+FL36</f>
        <v>2120664769</v>
      </c>
      <c r="FM37" s="59">
        <f t="shared" si="19"/>
        <v>15303</v>
      </c>
      <c r="FN37" s="59">
        <f t="shared" si="19"/>
        <v>15410</v>
      </c>
      <c r="FO37" s="59">
        <f t="shared" si="19"/>
        <v>2120695482</v>
      </c>
      <c r="FP37" s="59">
        <f t="shared" si="19"/>
        <v>0</v>
      </c>
      <c r="FQ37" s="59">
        <f t="shared" si="19"/>
        <v>64394178</v>
      </c>
      <c r="FR37" s="59">
        <f t="shared" si="19"/>
        <v>3356160</v>
      </c>
      <c r="FS37" s="59">
        <f t="shared" si="19"/>
        <v>2817230</v>
      </c>
      <c r="FT37" s="60">
        <f t="shared" si="19"/>
        <v>70567568</v>
      </c>
      <c r="FU37" s="61">
        <f t="shared" si="19"/>
        <v>844383</v>
      </c>
      <c r="FV37" s="59">
        <f t="shared" si="19"/>
        <v>908</v>
      </c>
      <c r="FW37" s="59">
        <f t="shared" si="19"/>
        <v>845291</v>
      </c>
      <c r="FX37" s="59">
        <f t="shared" si="19"/>
        <v>33105594</v>
      </c>
      <c r="FY37" s="59">
        <f t="shared" si="19"/>
        <v>21198156</v>
      </c>
      <c r="FZ37" s="59">
        <f t="shared" si="19"/>
        <v>3148456</v>
      </c>
      <c r="GA37" s="59">
        <f t="shared" si="19"/>
        <v>1145684</v>
      </c>
      <c r="GB37" s="60">
        <f t="shared" si="19"/>
        <v>2250706231</v>
      </c>
      <c r="GC37" s="61">
        <f t="shared" si="19"/>
        <v>127230718</v>
      </c>
      <c r="GD37" s="59">
        <f t="shared" si="19"/>
        <v>127230718</v>
      </c>
      <c r="GE37" s="59">
        <f t="shared" si="19"/>
        <v>0</v>
      </c>
      <c r="GF37" s="59">
        <f t="shared" si="19"/>
        <v>1931688</v>
      </c>
      <c r="GG37" s="59">
        <f t="shared" si="19"/>
        <v>97994</v>
      </c>
      <c r="GH37" s="59">
        <f t="shared" si="19"/>
        <v>74159</v>
      </c>
      <c r="GI37" s="60">
        <f t="shared" si="19"/>
        <v>2103841</v>
      </c>
      <c r="GJ37" s="61">
        <f t="shared" si="19"/>
        <v>45595</v>
      </c>
      <c r="GK37" s="59">
        <f t="shared" si="19"/>
        <v>28</v>
      </c>
      <c r="GL37" s="59">
        <f t="shared" si="19"/>
        <v>45623</v>
      </c>
      <c r="GM37" s="59">
        <f t="shared" si="19"/>
        <v>993169</v>
      </c>
      <c r="GN37" s="59">
        <f t="shared" si="19"/>
        <v>635944</v>
      </c>
      <c r="GO37" s="59">
        <f t="shared" si="19"/>
        <v>94454</v>
      </c>
      <c r="GP37" s="59">
        <f t="shared" si="19"/>
        <v>34370</v>
      </c>
      <c r="GQ37" s="59">
        <f>GQ35+GQ36</f>
        <v>131138119</v>
      </c>
      <c r="GR37" s="62">
        <f t="shared" si="5"/>
        <v>5.9994807873127727E-2</v>
      </c>
      <c r="GS37" s="61">
        <f t="shared" ref="GS37:HW37" si="20">GS35+GS36</f>
        <v>6486672155</v>
      </c>
      <c r="GT37" s="59">
        <f t="shared" si="20"/>
        <v>77562</v>
      </c>
      <c r="GU37" s="59">
        <f t="shared" si="20"/>
        <v>467927</v>
      </c>
      <c r="GV37" s="59">
        <f t="shared" si="20"/>
        <v>6487217644</v>
      </c>
      <c r="GW37" s="59">
        <f t="shared" si="20"/>
        <v>0</v>
      </c>
      <c r="GX37" s="59">
        <f t="shared" si="20"/>
        <v>250836120</v>
      </c>
      <c r="GY37" s="59">
        <f t="shared" si="20"/>
        <v>14588445</v>
      </c>
      <c r="GZ37" s="59">
        <f t="shared" si="20"/>
        <v>9248055</v>
      </c>
      <c r="HA37" s="60">
        <f t="shared" si="20"/>
        <v>274672620</v>
      </c>
      <c r="HB37" s="58">
        <f t="shared" si="20"/>
        <v>7705865</v>
      </c>
      <c r="HC37" s="59">
        <f t="shared" si="20"/>
        <v>0</v>
      </c>
      <c r="HD37" s="59">
        <f t="shared" si="20"/>
        <v>7705865</v>
      </c>
      <c r="HE37" s="59">
        <f t="shared" si="20"/>
        <v>441699130</v>
      </c>
      <c r="HF37" s="59">
        <f t="shared" si="20"/>
        <v>317581766</v>
      </c>
      <c r="HG37" s="59">
        <f t="shared" si="20"/>
        <v>31602150</v>
      </c>
      <c r="HH37" s="59">
        <f t="shared" si="20"/>
        <v>4050193</v>
      </c>
      <c r="HI37" s="60">
        <f t="shared" si="20"/>
        <v>7564529368</v>
      </c>
      <c r="HJ37" s="61">
        <f t="shared" si="20"/>
        <v>389147110</v>
      </c>
      <c r="HK37" s="59">
        <f t="shared" si="20"/>
        <v>389147110</v>
      </c>
      <c r="HL37" s="59">
        <f t="shared" si="20"/>
        <v>0</v>
      </c>
      <c r="HM37" s="59">
        <f t="shared" si="20"/>
        <v>7525740</v>
      </c>
      <c r="HN37" s="59">
        <f t="shared" si="20"/>
        <v>430249</v>
      </c>
      <c r="HO37" s="59">
        <f t="shared" si="20"/>
        <v>254760</v>
      </c>
      <c r="HP37" s="60">
        <f t="shared" si="20"/>
        <v>8210749</v>
      </c>
      <c r="HQ37" s="61">
        <f t="shared" si="20"/>
        <v>416166</v>
      </c>
      <c r="HR37" s="59">
        <f t="shared" si="20"/>
        <v>0</v>
      </c>
      <c r="HS37" s="59">
        <f t="shared" si="20"/>
        <v>416166</v>
      </c>
      <c r="HT37" s="59">
        <f t="shared" si="20"/>
        <v>13253209</v>
      </c>
      <c r="HU37" s="59">
        <f t="shared" si="20"/>
        <v>9528366</v>
      </c>
      <c r="HV37" s="59">
        <f t="shared" si="20"/>
        <v>948149</v>
      </c>
      <c r="HW37" s="59">
        <f t="shared" si="20"/>
        <v>121517</v>
      </c>
      <c r="HX37" s="59">
        <f>HX35+HX36</f>
        <v>421625266</v>
      </c>
      <c r="HY37" s="62">
        <f t="shared" si="6"/>
        <v>5.9986751078086688E-2</v>
      </c>
    </row>
  </sheetData>
  <mergeCells count="367">
    <mergeCell ref="HQ1:HY1"/>
    <mergeCell ref="FL1:FT1"/>
    <mergeCell ref="FU1:GB1"/>
    <mergeCell ref="GC1:GI1"/>
    <mergeCell ref="GJ1:GR1"/>
    <mergeCell ref="GS1:HA1"/>
    <mergeCell ref="HB1:HI1"/>
    <mergeCell ref="BA4:BC4"/>
    <mergeCell ref="BD4:BG4"/>
    <mergeCell ref="A4:B4"/>
    <mergeCell ref="HJ1:HP1"/>
    <mergeCell ref="C1:K1"/>
    <mergeCell ref="L1:S1"/>
    <mergeCell ref="C4:G4"/>
    <mergeCell ref="H4:K4"/>
    <mergeCell ref="L4:S4"/>
    <mergeCell ref="BK4:BO4"/>
    <mergeCell ref="AO4:AR4"/>
    <mergeCell ref="AS4:AZ4"/>
    <mergeCell ref="W4:Z4"/>
    <mergeCell ref="AA4:AC4"/>
    <mergeCell ref="AD4:AH4"/>
    <mergeCell ref="AJ4:AN4"/>
    <mergeCell ref="T4:V4"/>
    <mergeCell ref="DG1:DN1"/>
    <mergeCell ref="T1:Z1"/>
    <mergeCell ref="AA1:AI1"/>
    <mergeCell ref="AJ1:AR1"/>
    <mergeCell ref="AS1:AZ1"/>
    <mergeCell ref="BA1:BG1"/>
    <mergeCell ref="BH1:BP1"/>
    <mergeCell ref="BH4:BJ4"/>
    <mergeCell ref="EV1:FB1"/>
    <mergeCell ref="FC1:FK1"/>
    <mergeCell ref="BQ1:BY1"/>
    <mergeCell ref="BZ1:CG1"/>
    <mergeCell ref="CH1:CN1"/>
    <mergeCell ref="CO1:CW1"/>
    <mergeCell ref="CX1:DF1"/>
    <mergeCell ref="DO1:DU1"/>
    <mergeCell ref="DV1:ED1"/>
    <mergeCell ref="EE1:EM1"/>
    <mergeCell ref="EN1:EU1"/>
    <mergeCell ref="DO4:DQ4"/>
    <mergeCell ref="DR4:DU4"/>
    <mergeCell ref="DC4:DF4"/>
    <mergeCell ref="DG4:DN4"/>
    <mergeCell ref="FQ4:FT4"/>
    <mergeCell ref="FU4:GB4"/>
    <mergeCell ref="DV4:DX4"/>
    <mergeCell ref="DY4:EC4"/>
    <mergeCell ref="BQ4:BU4"/>
    <mergeCell ref="BV4:BY4"/>
    <mergeCell ref="CR4:CV4"/>
    <mergeCell ref="CX4:DB4"/>
    <mergeCell ref="BZ4:CG4"/>
    <mergeCell ref="CH4:CJ4"/>
    <mergeCell ref="CK4:CN4"/>
    <mergeCell ref="CO4:CQ4"/>
    <mergeCell ref="GC4:GE4"/>
    <mergeCell ref="GF4:GI4"/>
    <mergeCell ref="EE4:EI4"/>
    <mergeCell ref="EJ4:EM4"/>
    <mergeCell ref="EN4:EU4"/>
    <mergeCell ref="EV4:EX4"/>
    <mergeCell ref="EY4:FB4"/>
    <mergeCell ref="FC4:FE4"/>
    <mergeCell ref="FF4:FJ4"/>
    <mergeCell ref="FL4:FP4"/>
    <mergeCell ref="HM4:HP4"/>
    <mergeCell ref="HQ4:HS4"/>
    <mergeCell ref="HT4:HX4"/>
    <mergeCell ref="GJ4:GL4"/>
    <mergeCell ref="GM4:GQ4"/>
    <mergeCell ref="GS4:GW4"/>
    <mergeCell ref="GX4:HA4"/>
    <mergeCell ref="HB4:HI4"/>
    <mergeCell ref="HJ4:HL4"/>
    <mergeCell ref="CX5:DF5"/>
    <mergeCell ref="DG5:DN5"/>
    <mergeCell ref="HQ5:HY5"/>
    <mergeCell ref="EE5:EM5"/>
    <mergeCell ref="EN5:EU5"/>
    <mergeCell ref="EV5:FB5"/>
    <mergeCell ref="FC5:FK5"/>
    <mergeCell ref="FL5:FT5"/>
    <mergeCell ref="FU5:GB5"/>
    <mergeCell ref="HB5:HI5"/>
    <mergeCell ref="HJ5:HP5"/>
    <mergeCell ref="GC5:GI5"/>
    <mergeCell ref="C6:C10"/>
    <mergeCell ref="D6:D10"/>
    <mergeCell ref="E6:E10"/>
    <mergeCell ref="C5:K5"/>
    <mergeCell ref="GJ5:GR5"/>
    <mergeCell ref="GS5:HA5"/>
    <mergeCell ref="AJ5:AR5"/>
    <mergeCell ref="AS5:AZ5"/>
    <mergeCell ref="BA5:BG5"/>
    <mergeCell ref="BH5:BP5"/>
    <mergeCell ref="BQ5:BY5"/>
    <mergeCell ref="BZ5:CG5"/>
    <mergeCell ref="DO5:DU5"/>
    <mergeCell ref="DV5:ED5"/>
    <mergeCell ref="L5:S5"/>
    <mergeCell ref="T5:Z5"/>
    <mergeCell ref="AA5:AI5"/>
    <mergeCell ref="L6:N6"/>
    <mergeCell ref="CH5:CN5"/>
    <mergeCell ref="CO5:CW5"/>
    <mergeCell ref="Q6:Q10"/>
    <mergeCell ref="N7:N10"/>
    <mergeCell ref="O6:O10"/>
    <mergeCell ref="H7:H10"/>
    <mergeCell ref="I7:I10"/>
    <mergeCell ref="J7:J10"/>
    <mergeCell ref="K7:K10"/>
    <mergeCell ref="L7:L10"/>
    <mergeCell ref="M7:M10"/>
    <mergeCell ref="A5:B5"/>
    <mergeCell ref="F6:F10"/>
    <mergeCell ref="G6:G10"/>
    <mergeCell ref="H6:K6"/>
    <mergeCell ref="A6:B11"/>
    <mergeCell ref="CC6:CC10"/>
    <mergeCell ref="AS6:AU6"/>
    <mergeCell ref="AI6:AI10"/>
    <mergeCell ref="AJ6:AJ10"/>
    <mergeCell ref="R6:R10"/>
    <mergeCell ref="S6:S10"/>
    <mergeCell ref="T6:T10"/>
    <mergeCell ref="V6:V10"/>
    <mergeCell ref="U8:U10"/>
    <mergeCell ref="W6:Z6"/>
    <mergeCell ref="AF6:AF10"/>
    <mergeCell ref="AG6:AG10"/>
    <mergeCell ref="AH6:AH10"/>
    <mergeCell ref="AV6:AV10"/>
    <mergeCell ref="BK6:BK10"/>
    <mergeCell ref="W7:W10"/>
    <mergeCell ref="X7:X10"/>
    <mergeCell ref="AC7:AC10"/>
    <mergeCell ref="AA7:AA10"/>
    <mergeCell ref="AB7:AB10"/>
    <mergeCell ref="AD6:AD10"/>
    <mergeCell ref="BD7:BD10"/>
    <mergeCell ref="BE7:BE10"/>
    <mergeCell ref="BJ7:BJ10"/>
    <mergeCell ref="BF7:BF10"/>
    <mergeCell ref="BH7:BH10"/>
    <mergeCell ref="BI7:BI10"/>
    <mergeCell ref="AA6:AC6"/>
    <mergeCell ref="BC6:BC10"/>
    <mergeCell ref="Y7:Y10"/>
    <mergeCell ref="Z7:Z10"/>
    <mergeCell ref="AX6:AX10"/>
    <mergeCell ref="AK6:AK10"/>
    <mergeCell ref="AL6:AL10"/>
    <mergeCell ref="AM6:AM10"/>
    <mergeCell ref="AN6:AN10"/>
    <mergeCell ref="AO6:AR6"/>
    <mergeCell ref="BT6:BT10"/>
    <mergeCell ref="BU6:BU10"/>
    <mergeCell ref="BN6:BN10"/>
    <mergeCell ref="BO6:BO10"/>
    <mergeCell ref="BP6:BP10"/>
    <mergeCell ref="BQ6:BQ10"/>
    <mergeCell ref="BR6:BR10"/>
    <mergeCell ref="BS6:BS10"/>
    <mergeCell ref="BH6:BJ6"/>
    <mergeCell ref="BM6:BM10"/>
    <mergeCell ref="BZ6:CB6"/>
    <mergeCell ref="BV7:BV10"/>
    <mergeCell ref="BW7:BW10"/>
    <mergeCell ref="BX7:BX10"/>
    <mergeCell ref="BY7:BY10"/>
    <mergeCell ref="CA7:CA10"/>
    <mergeCell ref="CB7:CB10"/>
    <mergeCell ref="BZ7:BZ10"/>
    <mergeCell ref="BV6:BY6"/>
    <mergeCell ref="CE6:CE10"/>
    <mergeCell ref="CF6:CF10"/>
    <mergeCell ref="CG6:CG10"/>
    <mergeCell ref="CR6:CR10"/>
    <mergeCell ref="DJ6:DJ10"/>
    <mergeCell ref="CH6:CH10"/>
    <mergeCell ref="CJ6:CJ10"/>
    <mergeCell ref="CK6:CN6"/>
    <mergeCell ref="CO6:CQ6"/>
    <mergeCell ref="CK7:CK10"/>
    <mergeCell ref="CL7:CL10"/>
    <mergeCell ref="CO7:CO10"/>
    <mergeCell ref="CP7:CP10"/>
    <mergeCell ref="CQ7:CQ10"/>
    <mergeCell ref="CI8:CI10"/>
    <mergeCell ref="DC6:DF6"/>
    <mergeCell ref="CM7:CM10"/>
    <mergeCell ref="CN7:CN10"/>
    <mergeCell ref="DB6:DB10"/>
    <mergeCell ref="CT6:CT10"/>
    <mergeCell ref="DG6:DI6"/>
    <mergeCell ref="CY6:CY10"/>
    <mergeCell ref="CZ6:CZ10"/>
    <mergeCell ref="DC7:DC10"/>
    <mergeCell ref="DD7:DD10"/>
    <mergeCell ref="DE7:DE10"/>
    <mergeCell ref="DF7:DF10"/>
    <mergeCell ref="DG7:DG10"/>
    <mergeCell ref="DH7:DH10"/>
    <mergeCell ref="DA6:DA10"/>
    <mergeCell ref="EC6:EC10"/>
    <mergeCell ref="ED6:ED10"/>
    <mergeCell ref="EE6:EE10"/>
    <mergeCell ref="DM6:DM10"/>
    <mergeCell ref="DN6:DN10"/>
    <mergeCell ref="DO6:DO10"/>
    <mergeCell ref="DQ6:DQ10"/>
    <mergeCell ref="DR6:DU6"/>
    <mergeCell ref="DU7:DU10"/>
    <mergeCell ref="DV7:DV10"/>
    <mergeCell ref="EA6:EA10"/>
    <mergeCell ref="EB6:EB10"/>
    <mergeCell ref="DV6:DX6"/>
    <mergeCell ref="DR7:DR10"/>
    <mergeCell ref="DS7:DS10"/>
    <mergeCell ref="DT7:DT10"/>
    <mergeCell ref="DY6:DY10"/>
    <mergeCell ref="DW7:DW10"/>
    <mergeCell ref="DX7:DX10"/>
    <mergeCell ref="EF6:EF10"/>
    <mergeCell ref="EG6:EG10"/>
    <mergeCell ref="EH6:EH10"/>
    <mergeCell ref="EI6:EI10"/>
    <mergeCell ref="EJ6:EM6"/>
    <mergeCell ref="EN6:EP6"/>
    <mergeCell ref="EQ6:EQ10"/>
    <mergeCell ref="EN7:EN10"/>
    <mergeCell ref="EO7:EO10"/>
    <mergeCell ref="FK6:FK10"/>
    <mergeCell ref="FL6:FL10"/>
    <mergeCell ref="FM6:FM10"/>
    <mergeCell ref="FN6:FN10"/>
    <mergeCell ref="EJ7:EJ10"/>
    <mergeCell ref="EK7:EK10"/>
    <mergeCell ref="EL7:EL10"/>
    <mergeCell ref="EM7:EM10"/>
    <mergeCell ref="FI6:FI10"/>
    <mergeCell ref="FJ6:FJ10"/>
    <mergeCell ref="ES6:ES10"/>
    <mergeCell ref="EY7:EY10"/>
    <mergeCell ref="EZ7:EZ10"/>
    <mergeCell ref="EY6:FB6"/>
    <mergeCell ref="FC6:FE6"/>
    <mergeCell ref="FH6:FH10"/>
    <mergeCell ref="FC7:FC10"/>
    <mergeCell ref="FD7:FD10"/>
    <mergeCell ref="FA7:FA10"/>
    <mergeCell ref="FB7:FB10"/>
    <mergeCell ref="FF6:FF10"/>
    <mergeCell ref="GJ7:GJ10"/>
    <mergeCell ref="FZ6:FZ10"/>
    <mergeCell ref="GA6:GA10"/>
    <mergeCell ref="GB6:GB10"/>
    <mergeCell ref="GC6:GC10"/>
    <mergeCell ref="GK7:GK10"/>
    <mergeCell ref="GL7:GL10"/>
    <mergeCell ref="GD8:GD10"/>
    <mergeCell ref="FQ6:FT6"/>
    <mergeCell ref="FU6:FW6"/>
    <mergeCell ref="FQ7:FQ10"/>
    <mergeCell ref="FR7:FR10"/>
    <mergeCell ref="FS7:FS10"/>
    <mergeCell ref="FT7:FT10"/>
    <mergeCell ref="FU7:FU10"/>
    <mergeCell ref="FV7:FV10"/>
    <mergeCell ref="FW7:FW10"/>
    <mergeCell ref="HY6:HY10"/>
    <mergeCell ref="HH6:HH10"/>
    <mergeCell ref="HI6:HI10"/>
    <mergeCell ref="HJ6:HJ10"/>
    <mergeCell ref="HL6:HL10"/>
    <mergeCell ref="HM6:HP6"/>
    <mergeCell ref="HM7:HM10"/>
    <mergeCell ref="HN7:HN10"/>
    <mergeCell ref="HV6:HV10"/>
    <mergeCell ref="HS7:HS10"/>
    <mergeCell ref="HP7:HP10"/>
    <mergeCell ref="HO7:HO10"/>
    <mergeCell ref="HT6:HT10"/>
    <mergeCell ref="HQ7:HQ10"/>
    <mergeCell ref="HR7:HR10"/>
    <mergeCell ref="HW6:HW10"/>
    <mergeCell ref="HU6:HU10"/>
    <mergeCell ref="HX6:HX10"/>
    <mergeCell ref="HQ6:HS6"/>
    <mergeCell ref="HK8:HK10"/>
    <mergeCell ref="GV6:GV10"/>
    <mergeCell ref="GW6:GW10"/>
    <mergeCell ref="GT6:GT10"/>
    <mergeCell ref="GU6:GU10"/>
    <mergeCell ref="CU6:CU10"/>
    <mergeCell ref="CV6:CV10"/>
    <mergeCell ref="CW6:CW10"/>
    <mergeCell ref="CX6:CX10"/>
    <mergeCell ref="HD7:HD10"/>
    <mergeCell ref="EU6:EU10"/>
    <mergeCell ref="EV6:EV10"/>
    <mergeCell ref="EX6:EX10"/>
    <mergeCell ref="EP7:EP10"/>
    <mergeCell ref="EW8:EW10"/>
    <mergeCell ref="GX6:HA6"/>
    <mergeCell ref="HB6:HD6"/>
    <mergeCell ref="HG6:HG10"/>
    <mergeCell ref="GX7:GX10"/>
    <mergeCell ref="GY7:GY10"/>
    <mergeCell ref="GZ7:GZ10"/>
    <mergeCell ref="HE6:HE10"/>
    <mergeCell ref="HA7:HA10"/>
    <mergeCell ref="HB7:HB10"/>
    <mergeCell ref="P6:P10"/>
    <mergeCell ref="AW6:AW10"/>
    <mergeCell ref="CD6:CD10"/>
    <mergeCell ref="DK6:DK10"/>
    <mergeCell ref="ER6:ER10"/>
    <mergeCell ref="FY6:FY10"/>
    <mergeCell ref="FE7:FE10"/>
    <mergeCell ref="FO6:FO10"/>
    <mergeCell ref="FP6:FP10"/>
    <mergeCell ref="DP8:DP10"/>
    <mergeCell ref="AU7:AU10"/>
    <mergeCell ref="BG7:BG10"/>
    <mergeCell ref="AZ6:AZ10"/>
    <mergeCell ref="BB8:BB10"/>
    <mergeCell ref="BD6:BG6"/>
    <mergeCell ref="BA6:BA10"/>
    <mergeCell ref="AO7:AO10"/>
    <mergeCell ref="AP7:AP10"/>
    <mergeCell ref="AQ7:AQ10"/>
    <mergeCell ref="AR7:AR10"/>
    <mergeCell ref="AY6:AY10"/>
    <mergeCell ref="AS7:AS10"/>
    <mergeCell ref="AT7:AT10"/>
    <mergeCell ref="FX6:FX10"/>
    <mergeCell ref="GN6:GN10"/>
    <mergeCell ref="HF6:HF10"/>
    <mergeCell ref="AE6:AE10"/>
    <mergeCell ref="BL6:BL10"/>
    <mergeCell ref="CS6:CS10"/>
    <mergeCell ref="DZ6:DZ10"/>
    <mergeCell ref="FG6:FG10"/>
    <mergeCell ref="DI7:DI10"/>
    <mergeCell ref="DL6:DL10"/>
    <mergeCell ref="ET6:ET10"/>
    <mergeCell ref="HC7:HC10"/>
    <mergeCell ref="GO6:GO10"/>
    <mergeCell ref="GP6:GP10"/>
    <mergeCell ref="GQ6:GQ10"/>
    <mergeCell ref="GR6:GR10"/>
    <mergeCell ref="GS6:GS10"/>
    <mergeCell ref="GM6:GM10"/>
    <mergeCell ref="GE6:GE10"/>
    <mergeCell ref="GF6:GI6"/>
    <mergeCell ref="GJ6:GL6"/>
    <mergeCell ref="GF7:GF10"/>
    <mergeCell ref="GG7:GG10"/>
    <mergeCell ref="GH7:GH10"/>
    <mergeCell ref="GI7:GI10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27" manualBreakCount="27">
    <brk id="11" max="36" man="1"/>
    <brk id="19" max="36" man="1"/>
    <brk id="26" max="36" man="1"/>
    <brk id="35" max="36" man="1"/>
    <brk id="44" max="1048575" man="1"/>
    <brk id="52" max="36" man="1"/>
    <brk id="59" max="36" man="1"/>
    <brk id="68" max="36" man="1"/>
    <brk id="77" max="36" man="1"/>
    <brk id="85" max="36" man="1"/>
    <brk id="92" max="36" man="1"/>
    <brk id="101" max="36" man="1"/>
    <brk id="110" max="36" man="1"/>
    <brk id="118" max="36" man="1"/>
    <brk id="125" max="36" man="1"/>
    <brk id="134" max="36" man="1"/>
    <brk id="143" max="36" man="1"/>
    <brk id="151" max="36" man="1"/>
    <brk id="158" max="36" man="1"/>
    <brk id="167" max="36" man="1"/>
    <brk id="176" max="36" man="1"/>
    <brk id="184" max="36" man="1"/>
    <brk id="191" max="36" man="1"/>
    <brk id="200" max="36" man="1"/>
    <brk id="209" max="36" man="1"/>
    <brk id="217" max="36" man="1"/>
    <brk id="224" max="36" man="1"/>
  </colBreaks>
  <ignoredErrors>
    <ignoredError sqref="C3:HX3 AD4 BK4 CR4 DY4 FF4 GM4 HT4" numberStoredAsText="1"/>
    <ignoredError sqref="AI35:AI37 BP35:BP37 CW35:CW37 ED35:ED37 FK35:FK37 GR35:GR3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1">
    <tabColor theme="8"/>
  </sheetPr>
  <dimension ref="A1:HS37"/>
  <sheetViews>
    <sheetView showGridLines="0" zoomScale="80" zoomScaleNormal="100" zoomScaleSheetLayoutView="80" workbookViewId="0">
      <selection activeCell="EE1" sqref="EE1:EM1"/>
    </sheetView>
  </sheetViews>
  <sheetFormatPr defaultColWidth="1" defaultRowHeight="15" customHeight="1" x14ac:dyDescent="0.2"/>
  <cols>
    <col min="1" max="1" width="3" style="6" customWidth="1"/>
    <col min="2" max="2" width="12.88671875" style="29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43" width="13.33203125" style="6" customWidth="1"/>
    <col min="44" max="44" width="18.6640625" style="6" customWidth="1"/>
    <col min="45" max="47" width="9.77734375" style="6" customWidth="1"/>
    <col min="48" max="49" width="10.6640625" style="6" customWidth="1"/>
    <col min="50" max="51" width="10.77734375" style="6" customWidth="1"/>
    <col min="52" max="52" width="11.77734375" style="6" customWidth="1"/>
    <col min="53" max="53" width="24.33203125" style="6" customWidth="1"/>
    <col min="54" max="54" width="24.44140625" style="6" customWidth="1"/>
    <col min="55" max="55" width="21.44140625" style="6" customWidth="1"/>
    <col min="56" max="58" width="13.77734375" style="6" customWidth="1"/>
    <col min="59" max="59" width="15.6640625" style="6" customWidth="1"/>
    <col min="60" max="61" width="11.77734375" style="6" customWidth="1"/>
    <col min="62" max="62" width="15.6640625" style="6" customWidth="1"/>
    <col min="63" max="66" width="10.77734375" style="6" customWidth="1"/>
    <col min="67" max="67" width="9.77734375" style="6" customWidth="1"/>
    <col min="68" max="68" width="7.88671875" style="6" customWidth="1"/>
    <col min="69" max="76" width="13.33203125" style="6" customWidth="1"/>
    <col min="77" max="77" width="18.6640625" style="6" customWidth="1"/>
    <col min="78" max="80" width="9.77734375" style="6" customWidth="1"/>
    <col min="81" max="82" width="10.6640625" style="6" customWidth="1"/>
    <col min="83" max="84" width="10.77734375" style="6" customWidth="1"/>
    <col min="85" max="85" width="11.77734375" style="6" customWidth="1"/>
    <col min="86" max="86" width="24.33203125" style="6" customWidth="1"/>
    <col min="87" max="87" width="24.44140625" style="6" customWidth="1"/>
    <col min="88" max="88" width="21.44140625" style="6" customWidth="1"/>
    <col min="89" max="91" width="13.77734375" style="6" customWidth="1"/>
    <col min="92" max="92" width="15.6640625" style="6" customWidth="1"/>
    <col min="93" max="94" width="11.77734375" style="6" customWidth="1"/>
    <col min="95" max="95" width="15.6640625" style="6" customWidth="1"/>
    <col min="96" max="99" width="10.77734375" style="6" customWidth="1"/>
    <col min="100" max="100" width="9.77734375" style="6" customWidth="1"/>
    <col min="101" max="101" width="7.88671875" style="6" customWidth="1"/>
    <col min="102" max="109" width="13.33203125" style="6" customWidth="1"/>
    <col min="110" max="110" width="18.6640625" style="6" customWidth="1"/>
    <col min="111" max="113" width="9.77734375" style="6" customWidth="1"/>
    <col min="114" max="115" width="10.6640625" style="6" customWidth="1"/>
    <col min="116" max="117" width="10.77734375" style="6" customWidth="1"/>
    <col min="118" max="118" width="11.77734375" style="6" customWidth="1"/>
    <col min="119" max="119" width="24.33203125" style="6" customWidth="1"/>
    <col min="120" max="120" width="24.44140625" style="6" customWidth="1"/>
    <col min="121" max="121" width="21.44140625" style="6" customWidth="1"/>
    <col min="122" max="124" width="13.77734375" style="6" customWidth="1"/>
    <col min="125" max="125" width="15.6640625" style="6" customWidth="1"/>
    <col min="126" max="127" width="11.77734375" style="6" customWidth="1"/>
    <col min="128" max="128" width="15.6640625" style="6" customWidth="1"/>
    <col min="129" max="132" width="10.77734375" style="6" customWidth="1"/>
    <col min="133" max="133" width="9.77734375" style="6" customWidth="1"/>
    <col min="134" max="134" width="7.88671875" style="6" customWidth="1"/>
    <col min="135" max="135" width="2.21875" style="6" bestFit="1" customWidth="1"/>
    <col min="136" max="136" width="1" style="6"/>
    <col min="137" max="137" width="2.21875" style="6" bestFit="1" customWidth="1"/>
    <col min="138" max="138" width="1" style="6"/>
    <col min="139" max="139" width="2.21875" style="6" bestFit="1" customWidth="1"/>
    <col min="140" max="140" width="1" style="6"/>
    <col min="141" max="141" width="2.21875" style="6" bestFit="1" customWidth="1"/>
    <col min="142" max="142" width="1" style="6"/>
    <col min="143" max="143" width="2.21875" style="6" bestFit="1" customWidth="1"/>
    <col min="144" max="144" width="1" style="6"/>
    <col min="145" max="145" width="2.21875" style="6" bestFit="1" customWidth="1"/>
    <col min="146" max="146" width="1" style="6"/>
    <col min="147" max="147" width="2.21875" style="6" bestFit="1" customWidth="1"/>
    <col min="148" max="148" width="1" style="6"/>
    <col min="149" max="149" width="2.21875" style="6" bestFit="1" customWidth="1"/>
    <col min="150" max="150" width="1" style="6"/>
    <col min="151" max="151" width="2.21875" style="6" bestFit="1" customWidth="1"/>
    <col min="152" max="152" width="1" style="6"/>
    <col min="153" max="153" width="2.21875" style="6" bestFit="1" customWidth="1"/>
    <col min="154" max="154" width="1" style="6"/>
    <col min="155" max="155" width="2.21875" style="6" bestFit="1" customWidth="1"/>
    <col min="156" max="156" width="1" style="6"/>
    <col min="157" max="157" width="2.21875" style="6" bestFit="1" customWidth="1"/>
    <col min="158" max="158" width="1" style="6"/>
    <col min="159" max="159" width="2.21875" style="6" bestFit="1" customWidth="1"/>
    <col min="160" max="160" width="1" style="6"/>
    <col min="161" max="161" width="2.21875" style="6" bestFit="1" customWidth="1"/>
    <col min="162" max="162" width="1" style="6"/>
    <col min="163" max="163" width="2.21875" style="6" bestFit="1" customWidth="1"/>
    <col min="164" max="164" width="1" style="6"/>
    <col min="165" max="165" width="2.21875" style="6" bestFit="1" customWidth="1"/>
    <col min="166" max="166" width="1" style="6"/>
    <col min="167" max="167" width="2.21875" style="6" bestFit="1" customWidth="1"/>
    <col min="168" max="168" width="1" style="6"/>
    <col min="169" max="169" width="2.21875" style="6" bestFit="1" customWidth="1"/>
    <col min="170" max="170" width="1" style="6"/>
    <col min="171" max="171" width="2.21875" style="6" bestFit="1" customWidth="1"/>
    <col min="172" max="16384" width="1" style="6"/>
  </cols>
  <sheetData>
    <row r="1" spans="1:227" s="1" customFormat="1" ht="48" customHeight="1" x14ac:dyDescent="0.2">
      <c r="B1" s="2"/>
      <c r="C1" s="129" t="s">
        <v>161</v>
      </c>
      <c r="D1" s="129"/>
      <c r="E1" s="129"/>
      <c r="F1" s="129"/>
      <c r="G1" s="129"/>
      <c r="H1" s="129"/>
      <c r="I1" s="129"/>
      <c r="J1" s="129"/>
      <c r="K1" s="129"/>
      <c r="L1" s="129" t="s">
        <v>161</v>
      </c>
      <c r="M1" s="129"/>
      <c r="N1" s="129"/>
      <c r="O1" s="129"/>
      <c r="P1" s="129"/>
      <c r="Q1" s="129"/>
      <c r="R1" s="129"/>
      <c r="S1" s="129"/>
      <c r="T1" s="129" t="s">
        <v>162</v>
      </c>
      <c r="U1" s="129"/>
      <c r="V1" s="129"/>
      <c r="W1" s="129"/>
      <c r="X1" s="129"/>
      <c r="Y1" s="129"/>
      <c r="Z1" s="129"/>
      <c r="AA1" s="129" t="s">
        <v>162</v>
      </c>
      <c r="AB1" s="129"/>
      <c r="AC1" s="129"/>
      <c r="AD1" s="129"/>
      <c r="AE1" s="129"/>
      <c r="AF1" s="129"/>
      <c r="AG1" s="129"/>
      <c r="AH1" s="129"/>
      <c r="AI1" s="129"/>
      <c r="AJ1" s="129" t="s">
        <v>161</v>
      </c>
      <c r="AK1" s="129"/>
      <c r="AL1" s="129"/>
      <c r="AM1" s="129"/>
      <c r="AN1" s="129"/>
      <c r="AO1" s="129"/>
      <c r="AP1" s="129"/>
      <c r="AQ1" s="129"/>
      <c r="AR1" s="129"/>
      <c r="AS1" s="129" t="s">
        <v>161</v>
      </c>
      <c r="AT1" s="129"/>
      <c r="AU1" s="129"/>
      <c r="AV1" s="129"/>
      <c r="AW1" s="129"/>
      <c r="AX1" s="129"/>
      <c r="AY1" s="129"/>
      <c r="AZ1" s="129"/>
      <c r="BA1" s="129" t="s">
        <v>162</v>
      </c>
      <c r="BB1" s="129"/>
      <c r="BC1" s="129"/>
      <c r="BD1" s="129"/>
      <c r="BE1" s="129"/>
      <c r="BF1" s="129"/>
      <c r="BG1" s="129"/>
      <c r="BH1" s="129" t="s">
        <v>162</v>
      </c>
      <c r="BI1" s="129"/>
      <c r="BJ1" s="129"/>
      <c r="BK1" s="129"/>
      <c r="BL1" s="129"/>
      <c r="BM1" s="129"/>
      <c r="BN1" s="129"/>
      <c r="BO1" s="129"/>
      <c r="BP1" s="129"/>
      <c r="BQ1" s="129" t="s">
        <v>161</v>
      </c>
      <c r="BR1" s="129"/>
      <c r="BS1" s="129"/>
      <c r="BT1" s="129"/>
      <c r="BU1" s="129"/>
      <c r="BV1" s="129"/>
      <c r="BW1" s="129"/>
      <c r="BX1" s="129"/>
      <c r="BY1" s="129"/>
      <c r="BZ1" s="129" t="s">
        <v>161</v>
      </c>
      <c r="CA1" s="129"/>
      <c r="CB1" s="129"/>
      <c r="CC1" s="129"/>
      <c r="CD1" s="129"/>
      <c r="CE1" s="129"/>
      <c r="CF1" s="129"/>
      <c r="CG1" s="129"/>
      <c r="CH1" s="129" t="s">
        <v>162</v>
      </c>
      <c r="CI1" s="129"/>
      <c r="CJ1" s="129"/>
      <c r="CK1" s="129"/>
      <c r="CL1" s="129"/>
      <c r="CM1" s="129"/>
      <c r="CN1" s="129"/>
      <c r="CO1" s="129" t="s">
        <v>162</v>
      </c>
      <c r="CP1" s="129"/>
      <c r="CQ1" s="129"/>
      <c r="CR1" s="129"/>
      <c r="CS1" s="129"/>
      <c r="CT1" s="129"/>
      <c r="CU1" s="129"/>
      <c r="CV1" s="129"/>
      <c r="CW1" s="129"/>
      <c r="CX1" s="129" t="s">
        <v>161</v>
      </c>
      <c r="CY1" s="129"/>
      <c r="CZ1" s="129"/>
      <c r="DA1" s="129"/>
      <c r="DB1" s="129"/>
      <c r="DC1" s="129"/>
      <c r="DD1" s="129"/>
      <c r="DE1" s="129"/>
      <c r="DF1" s="129"/>
      <c r="DG1" s="129" t="s">
        <v>161</v>
      </c>
      <c r="DH1" s="129"/>
      <c r="DI1" s="129"/>
      <c r="DJ1" s="129"/>
      <c r="DK1" s="129"/>
      <c r="DL1" s="129"/>
      <c r="DM1" s="129"/>
      <c r="DN1" s="129"/>
      <c r="DO1" s="129" t="s">
        <v>162</v>
      </c>
      <c r="DP1" s="129"/>
      <c r="DQ1" s="129"/>
      <c r="DR1" s="129"/>
      <c r="DS1" s="129"/>
      <c r="DT1" s="129"/>
      <c r="DU1" s="129"/>
      <c r="DV1" s="129" t="s">
        <v>162</v>
      </c>
      <c r="DW1" s="129"/>
      <c r="DX1" s="129"/>
      <c r="DY1" s="129"/>
      <c r="DZ1" s="129"/>
      <c r="EA1" s="129"/>
      <c r="EB1" s="129"/>
      <c r="EC1" s="129"/>
      <c r="ED1" s="129"/>
      <c r="EE1" s="129"/>
      <c r="EF1" s="129"/>
      <c r="EG1" s="129"/>
      <c r="EH1" s="129"/>
      <c r="EI1" s="129"/>
      <c r="EJ1" s="129"/>
      <c r="EK1" s="129"/>
      <c r="EL1" s="129"/>
      <c r="EM1" s="129"/>
      <c r="EN1" s="129"/>
      <c r="EO1" s="129"/>
      <c r="EP1" s="129"/>
      <c r="EQ1" s="129"/>
      <c r="ER1" s="129"/>
      <c r="ES1" s="129"/>
      <c r="ET1" s="129"/>
      <c r="EU1" s="129"/>
      <c r="EV1" s="129"/>
      <c r="EW1" s="129"/>
      <c r="EX1" s="129"/>
      <c r="EY1" s="129"/>
      <c r="EZ1" s="129"/>
      <c r="FA1" s="129"/>
      <c r="FB1" s="129"/>
      <c r="FC1" s="129"/>
      <c r="FD1" s="129"/>
      <c r="FE1" s="129"/>
      <c r="FF1" s="129"/>
      <c r="FG1" s="129"/>
      <c r="FH1" s="129"/>
      <c r="FI1" s="129"/>
      <c r="FJ1" s="129"/>
      <c r="FK1" s="129"/>
      <c r="FL1" s="129"/>
      <c r="FM1" s="129"/>
      <c r="FN1" s="129"/>
      <c r="FO1" s="129"/>
      <c r="FP1" s="129"/>
      <c r="FQ1" s="129"/>
      <c r="FR1" s="129"/>
      <c r="FS1" s="129"/>
      <c r="FT1" s="129"/>
      <c r="FU1" s="129"/>
      <c r="FV1" s="129"/>
      <c r="FW1" s="129"/>
      <c r="FX1" s="129"/>
      <c r="FY1" s="129"/>
      <c r="FZ1" s="129"/>
      <c r="GA1" s="129"/>
      <c r="GB1" s="129"/>
      <c r="GC1" s="129"/>
      <c r="GD1" s="129"/>
      <c r="GE1" s="129"/>
      <c r="GF1" s="129"/>
      <c r="GG1" s="129"/>
      <c r="GH1" s="129"/>
      <c r="GI1" s="129"/>
      <c r="GJ1" s="129"/>
      <c r="GK1" s="129"/>
      <c r="GL1" s="129"/>
      <c r="GM1" s="129"/>
      <c r="GN1" s="129"/>
      <c r="GO1" s="129"/>
      <c r="GP1" s="129"/>
      <c r="GQ1" s="129"/>
      <c r="GR1" s="129"/>
      <c r="GS1" s="129"/>
      <c r="GT1" s="129"/>
      <c r="GU1" s="129"/>
      <c r="GV1" s="129"/>
      <c r="GW1" s="129"/>
      <c r="GX1" s="129"/>
      <c r="GY1" s="129"/>
      <c r="GZ1" s="129"/>
      <c r="HA1" s="129"/>
      <c r="HB1" s="129"/>
      <c r="HC1" s="129"/>
      <c r="HD1" s="129"/>
      <c r="HE1" s="129"/>
      <c r="HF1" s="129"/>
      <c r="HG1" s="129"/>
      <c r="HH1" s="129"/>
      <c r="HI1" s="129"/>
      <c r="HJ1" s="129"/>
      <c r="HK1" s="129"/>
      <c r="HL1" s="129"/>
      <c r="HM1" s="129"/>
      <c r="HN1" s="129"/>
      <c r="HO1" s="129"/>
      <c r="HP1" s="129"/>
      <c r="HQ1" s="129"/>
      <c r="HR1" s="129"/>
      <c r="HS1" s="129"/>
    </row>
    <row r="2" spans="1:227" s="1" customFormat="1" ht="13.2" customHeight="1" x14ac:dyDescent="0.2">
      <c r="B2" s="2"/>
      <c r="C2" s="3"/>
      <c r="D2" s="3"/>
      <c r="E2" s="3"/>
      <c r="F2" s="3"/>
      <c r="G2" s="3"/>
      <c r="H2" s="4"/>
      <c r="I2" s="5"/>
      <c r="AJ2" s="3"/>
      <c r="AK2" s="3"/>
      <c r="AL2" s="3"/>
      <c r="AM2" s="3"/>
      <c r="AN2" s="3"/>
      <c r="AO2" s="4"/>
      <c r="AP2" s="5"/>
      <c r="BQ2" s="3"/>
      <c r="BR2" s="3"/>
      <c r="BS2" s="3"/>
      <c r="BT2" s="3"/>
      <c r="BU2" s="3"/>
      <c r="BV2" s="4"/>
      <c r="BW2" s="5"/>
      <c r="CX2" s="3"/>
      <c r="CY2" s="3"/>
      <c r="CZ2" s="3"/>
      <c r="DA2" s="3"/>
      <c r="DB2" s="3"/>
      <c r="DC2" s="4"/>
      <c r="DD2" s="5"/>
    </row>
    <row r="3" spans="1:227" ht="13.5" customHeight="1" x14ac:dyDescent="0.15">
      <c r="B3" s="7"/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  <c r="AJ3" s="8" t="s">
        <v>0</v>
      </c>
      <c r="AK3" s="8" t="s">
        <v>108</v>
      </c>
      <c r="AL3" s="8" t="s">
        <v>109</v>
      </c>
      <c r="AM3" s="8" t="s">
        <v>110</v>
      </c>
      <c r="AN3" s="8" t="s">
        <v>111</v>
      </c>
      <c r="AO3" s="8" t="s">
        <v>112</v>
      </c>
      <c r="AP3" s="8" t="s">
        <v>113</v>
      </c>
      <c r="AQ3" s="8" t="s">
        <v>114</v>
      </c>
      <c r="AR3" s="8" t="s">
        <v>115</v>
      </c>
      <c r="AS3" s="8" t="s">
        <v>116</v>
      </c>
      <c r="AT3" s="8" t="s">
        <v>117</v>
      </c>
      <c r="AU3" s="8" t="s">
        <v>118</v>
      </c>
      <c r="AV3" s="8" t="s">
        <v>119</v>
      </c>
      <c r="AW3" s="8" t="s">
        <v>120</v>
      </c>
      <c r="AX3" s="8" t="s">
        <v>121</v>
      </c>
      <c r="AY3" s="8" t="s">
        <v>1</v>
      </c>
      <c r="AZ3" s="8" t="s">
        <v>2</v>
      </c>
      <c r="BA3" s="8" t="s">
        <v>122</v>
      </c>
      <c r="BB3" s="8" t="s">
        <v>123</v>
      </c>
      <c r="BC3" s="8" t="s">
        <v>124</v>
      </c>
      <c r="BD3" s="8" t="s">
        <v>125</v>
      </c>
      <c r="BE3" s="8" t="s">
        <v>126</v>
      </c>
      <c r="BF3" s="8" t="s">
        <v>3</v>
      </c>
      <c r="BG3" s="8" t="s">
        <v>4</v>
      </c>
      <c r="BH3" s="8" t="s">
        <v>127</v>
      </c>
      <c r="BI3" s="8" t="s">
        <v>128</v>
      </c>
      <c r="BJ3" s="8" t="s">
        <v>5</v>
      </c>
      <c r="BK3" s="8" t="s">
        <v>129</v>
      </c>
      <c r="BL3" s="8" t="s">
        <v>130</v>
      </c>
      <c r="BM3" s="8" t="s">
        <v>6</v>
      </c>
      <c r="BN3" s="8" t="s">
        <v>150</v>
      </c>
      <c r="BO3" s="8" t="s">
        <v>151</v>
      </c>
      <c r="BQ3" s="8" t="s">
        <v>0</v>
      </c>
      <c r="BR3" s="8" t="s">
        <v>108</v>
      </c>
      <c r="BS3" s="8" t="s">
        <v>109</v>
      </c>
      <c r="BT3" s="8" t="s">
        <v>110</v>
      </c>
      <c r="BU3" s="8" t="s">
        <v>111</v>
      </c>
      <c r="BV3" s="8" t="s">
        <v>112</v>
      </c>
      <c r="BW3" s="8" t="s">
        <v>113</v>
      </c>
      <c r="BX3" s="8" t="s">
        <v>114</v>
      </c>
      <c r="BY3" s="8" t="s">
        <v>115</v>
      </c>
      <c r="BZ3" s="8" t="s">
        <v>116</v>
      </c>
      <c r="CA3" s="8" t="s">
        <v>117</v>
      </c>
      <c r="CB3" s="8" t="s">
        <v>118</v>
      </c>
      <c r="CC3" s="8" t="s">
        <v>119</v>
      </c>
      <c r="CD3" s="8" t="s">
        <v>120</v>
      </c>
      <c r="CE3" s="8" t="s">
        <v>121</v>
      </c>
      <c r="CF3" s="8" t="s">
        <v>1</v>
      </c>
      <c r="CG3" s="8" t="s">
        <v>2</v>
      </c>
      <c r="CH3" s="8" t="s">
        <v>122</v>
      </c>
      <c r="CI3" s="8" t="s">
        <v>123</v>
      </c>
      <c r="CJ3" s="8" t="s">
        <v>124</v>
      </c>
      <c r="CK3" s="8" t="s">
        <v>125</v>
      </c>
      <c r="CL3" s="8" t="s">
        <v>126</v>
      </c>
      <c r="CM3" s="8" t="s">
        <v>3</v>
      </c>
      <c r="CN3" s="8" t="s">
        <v>4</v>
      </c>
      <c r="CO3" s="8" t="s">
        <v>127</v>
      </c>
      <c r="CP3" s="8" t="s">
        <v>128</v>
      </c>
      <c r="CQ3" s="8" t="s">
        <v>5</v>
      </c>
      <c r="CR3" s="8" t="s">
        <v>129</v>
      </c>
      <c r="CS3" s="8" t="s">
        <v>130</v>
      </c>
      <c r="CT3" s="8" t="s">
        <v>6</v>
      </c>
      <c r="CU3" s="8" t="s">
        <v>150</v>
      </c>
      <c r="CV3" s="8" t="s">
        <v>151</v>
      </c>
      <c r="CX3" s="8" t="s">
        <v>0</v>
      </c>
      <c r="CY3" s="8" t="s">
        <v>108</v>
      </c>
      <c r="CZ3" s="8" t="s">
        <v>109</v>
      </c>
      <c r="DA3" s="8" t="s">
        <v>110</v>
      </c>
      <c r="DB3" s="8" t="s">
        <v>111</v>
      </c>
      <c r="DC3" s="8" t="s">
        <v>112</v>
      </c>
      <c r="DD3" s="8" t="s">
        <v>113</v>
      </c>
      <c r="DE3" s="8" t="s">
        <v>114</v>
      </c>
      <c r="DF3" s="8" t="s">
        <v>115</v>
      </c>
      <c r="DG3" s="8" t="s">
        <v>116</v>
      </c>
      <c r="DH3" s="8" t="s">
        <v>117</v>
      </c>
      <c r="DI3" s="8" t="s">
        <v>118</v>
      </c>
      <c r="DJ3" s="8" t="s">
        <v>119</v>
      </c>
      <c r="DK3" s="8" t="s">
        <v>120</v>
      </c>
      <c r="DL3" s="8" t="s">
        <v>121</v>
      </c>
      <c r="DM3" s="8" t="s">
        <v>1</v>
      </c>
      <c r="DN3" s="8" t="s">
        <v>2</v>
      </c>
      <c r="DO3" s="8" t="s">
        <v>122</v>
      </c>
      <c r="DP3" s="8" t="s">
        <v>123</v>
      </c>
      <c r="DQ3" s="8" t="s">
        <v>124</v>
      </c>
      <c r="DR3" s="8" t="s">
        <v>125</v>
      </c>
      <c r="DS3" s="8" t="s">
        <v>126</v>
      </c>
      <c r="DT3" s="8" t="s">
        <v>3</v>
      </c>
      <c r="DU3" s="8" t="s">
        <v>4</v>
      </c>
      <c r="DV3" s="8" t="s">
        <v>127</v>
      </c>
      <c r="DW3" s="8" t="s">
        <v>128</v>
      </c>
      <c r="DX3" s="8" t="s">
        <v>5</v>
      </c>
      <c r="DY3" s="8" t="s">
        <v>129</v>
      </c>
      <c r="DZ3" s="8" t="s">
        <v>130</v>
      </c>
      <c r="EA3" s="8" t="s">
        <v>6</v>
      </c>
      <c r="EB3" s="8" t="s">
        <v>150</v>
      </c>
      <c r="EC3" s="8" t="s">
        <v>151</v>
      </c>
    </row>
    <row r="4" spans="1:227" s="10" customFormat="1" ht="13.5" customHeight="1" x14ac:dyDescent="0.2">
      <c r="A4" s="127" t="s">
        <v>7</v>
      </c>
      <c r="B4" s="128"/>
      <c r="C4" s="120">
        <v>150</v>
      </c>
      <c r="D4" s="120"/>
      <c r="E4" s="120"/>
      <c r="F4" s="120"/>
      <c r="G4" s="120"/>
      <c r="H4" s="120">
        <v>151</v>
      </c>
      <c r="I4" s="120"/>
      <c r="J4" s="120"/>
      <c r="K4" s="120"/>
      <c r="L4" s="120">
        <v>152</v>
      </c>
      <c r="M4" s="120"/>
      <c r="N4" s="120"/>
      <c r="O4" s="120"/>
      <c r="P4" s="120"/>
      <c r="Q4" s="120"/>
      <c r="R4" s="120"/>
      <c r="S4" s="120"/>
      <c r="T4" s="120">
        <v>153</v>
      </c>
      <c r="U4" s="122"/>
      <c r="V4" s="122"/>
      <c r="W4" s="120">
        <v>154</v>
      </c>
      <c r="X4" s="121"/>
      <c r="Y4" s="121"/>
      <c r="Z4" s="121"/>
      <c r="AA4" s="120">
        <v>154</v>
      </c>
      <c r="AB4" s="122"/>
      <c r="AC4" s="122"/>
      <c r="AD4" s="124" t="s">
        <v>145</v>
      </c>
      <c r="AE4" s="125"/>
      <c r="AF4" s="125"/>
      <c r="AG4" s="125"/>
      <c r="AH4" s="126"/>
      <c r="AI4" s="9"/>
      <c r="AJ4" s="123">
        <v>160</v>
      </c>
      <c r="AK4" s="120"/>
      <c r="AL4" s="120"/>
      <c r="AM4" s="120"/>
      <c r="AN4" s="120"/>
      <c r="AO4" s="120">
        <v>161</v>
      </c>
      <c r="AP4" s="120"/>
      <c r="AQ4" s="120"/>
      <c r="AR4" s="120"/>
      <c r="AS4" s="120">
        <v>162</v>
      </c>
      <c r="AT4" s="120"/>
      <c r="AU4" s="120"/>
      <c r="AV4" s="120"/>
      <c r="AW4" s="120"/>
      <c r="AX4" s="120"/>
      <c r="AY4" s="120"/>
      <c r="AZ4" s="120"/>
      <c r="BA4" s="120">
        <v>163</v>
      </c>
      <c r="BB4" s="122"/>
      <c r="BC4" s="122"/>
      <c r="BD4" s="120">
        <v>164</v>
      </c>
      <c r="BE4" s="121"/>
      <c r="BF4" s="121"/>
      <c r="BG4" s="121"/>
      <c r="BH4" s="120">
        <v>164</v>
      </c>
      <c r="BI4" s="122"/>
      <c r="BJ4" s="122"/>
      <c r="BK4" s="124" t="s">
        <v>146</v>
      </c>
      <c r="BL4" s="125"/>
      <c r="BM4" s="125"/>
      <c r="BN4" s="125"/>
      <c r="BO4" s="126"/>
      <c r="BP4" s="9"/>
      <c r="BQ4" s="123">
        <v>170</v>
      </c>
      <c r="BR4" s="120"/>
      <c r="BS4" s="120"/>
      <c r="BT4" s="120"/>
      <c r="BU4" s="120"/>
      <c r="BV4" s="120">
        <v>171</v>
      </c>
      <c r="BW4" s="120"/>
      <c r="BX4" s="120"/>
      <c r="BY4" s="120"/>
      <c r="BZ4" s="120">
        <v>172</v>
      </c>
      <c r="CA4" s="120"/>
      <c r="CB4" s="120"/>
      <c r="CC4" s="120"/>
      <c r="CD4" s="120"/>
      <c r="CE4" s="120"/>
      <c r="CF4" s="120"/>
      <c r="CG4" s="120"/>
      <c r="CH4" s="120">
        <v>173</v>
      </c>
      <c r="CI4" s="122"/>
      <c r="CJ4" s="122"/>
      <c r="CK4" s="120">
        <v>174</v>
      </c>
      <c r="CL4" s="121"/>
      <c r="CM4" s="121"/>
      <c r="CN4" s="121"/>
      <c r="CO4" s="120">
        <v>174</v>
      </c>
      <c r="CP4" s="122"/>
      <c r="CQ4" s="122"/>
      <c r="CR4" s="124" t="s">
        <v>147</v>
      </c>
      <c r="CS4" s="125"/>
      <c r="CT4" s="125"/>
      <c r="CU4" s="125"/>
      <c r="CV4" s="126"/>
      <c r="CW4" s="9"/>
      <c r="CX4" s="123">
        <v>180</v>
      </c>
      <c r="CY4" s="120"/>
      <c r="CZ4" s="120"/>
      <c r="DA4" s="120"/>
      <c r="DB4" s="120"/>
      <c r="DC4" s="120">
        <v>181</v>
      </c>
      <c r="DD4" s="120"/>
      <c r="DE4" s="120"/>
      <c r="DF4" s="120"/>
      <c r="DG4" s="120">
        <v>182</v>
      </c>
      <c r="DH4" s="120"/>
      <c r="DI4" s="120"/>
      <c r="DJ4" s="120"/>
      <c r="DK4" s="120"/>
      <c r="DL4" s="120"/>
      <c r="DM4" s="120"/>
      <c r="DN4" s="120"/>
      <c r="DO4" s="120">
        <v>183</v>
      </c>
      <c r="DP4" s="122"/>
      <c r="DQ4" s="122"/>
      <c r="DR4" s="120">
        <v>184</v>
      </c>
      <c r="DS4" s="121"/>
      <c r="DT4" s="121"/>
      <c r="DU4" s="121"/>
      <c r="DV4" s="120">
        <v>184</v>
      </c>
      <c r="DW4" s="122"/>
      <c r="DX4" s="122"/>
      <c r="DY4" s="124" t="s">
        <v>148</v>
      </c>
      <c r="DZ4" s="125"/>
      <c r="EA4" s="125"/>
      <c r="EB4" s="125"/>
      <c r="EC4" s="126"/>
      <c r="ED4" s="9"/>
    </row>
    <row r="5" spans="1:227" s="10" customFormat="1" ht="13.5" customHeight="1" x14ac:dyDescent="0.2">
      <c r="A5" s="118" t="s">
        <v>8</v>
      </c>
      <c r="B5" s="119"/>
      <c r="C5" s="108" t="s">
        <v>21</v>
      </c>
      <c r="D5" s="109"/>
      <c r="E5" s="109"/>
      <c r="F5" s="109"/>
      <c r="G5" s="109"/>
      <c r="H5" s="109"/>
      <c r="I5" s="109"/>
      <c r="J5" s="109"/>
      <c r="K5" s="109"/>
      <c r="L5" s="108" t="s">
        <v>21</v>
      </c>
      <c r="M5" s="108"/>
      <c r="N5" s="108"/>
      <c r="O5" s="108"/>
      <c r="P5" s="108"/>
      <c r="Q5" s="108"/>
      <c r="R5" s="108"/>
      <c r="S5" s="108"/>
      <c r="T5" s="108" t="s">
        <v>21</v>
      </c>
      <c r="U5" s="108"/>
      <c r="V5" s="108"/>
      <c r="W5" s="108"/>
      <c r="X5" s="108"/>
      <c r="Y5" s="108"/>
      <c r="Z5" s="108"/>
      <c r="AA5" s="108" t="s">
        <v>21</v>
      </c>
      <c r="AB5" s="108"/>
      <c r="AC5" s="108"/>
      <c r="AD5" s="110"/>
      <c r="AE5" s="110"/>
      <c r="AF5" s="110"/>
      <c r="AG5" s="110"/>
      <c r="AH5" s="110"/>
      <c r="AI5" s="111"/>
      <c r="AJ5" s="108" t="s">
        <v>16</v>
      </c>
      <c r="AK5" s="109"/>
      <c r="AL5" s="109"/>
      <c r="AM5" s="109"/>
      <c r="AN5" s="109"/>
      <c r="AO5" s="109"/>
      <c r="AP5" s="109"/>
      <c r="AQ5" s="109"/>
      <c r="AR5" s="109"/>
      <c r="AS5" s="108" t="s">
        <v>16</v>
      </c>
      <c r="AT5" s="108"/>
      <c r="AU5" s="108"/>
      <c r="AV5" s="108"/>
      <c r="AW5" s="108"/>
      <c r="AX5" s="108"/>
      <c r="AY5" s="108"/>
      <c r="AZ5" s="108"/>
      <c r="BA5" s="108" t="s">
        <v>16</v>
      </c>
      <c r="BB5" s="108"/>
      <c r="BC5" s="108"/>
      <c r="BD5" s="108"/>
      <c r="BE5" s="108"/>
      <c r="BF5" s="108"/>
      <c r="BG5" s="108"/>
      <c r="BH5" s="108" t="s">
        <v>16</v>
      </c>
      <c r="BI5" s="108"/>
      <c r="BJ5" s="108"/>
      <c r="BK5" s="110"/>
      <c r="BL5" s="110"/>
      <c r="BM5" s="110"/>
      <c r="BN5" s="110"/>
      <c r="BO5" s="110"/>
      <c r="BP5" s="111"/>
      <c r="BQ5" s="108" t="s">
        <v>17</v>
      </c>
      <c r="BR5" s="109"/>
      <c r="BS5" s="109"/>
      <c r="BT5" s="109"/>
      <c r="BU5" s="109"/>
      <c r="BV5" s="109"/>
      <c r="BW5" s="109"/>
      <c r="BX5" s="109"/>
      <c r="BY5" s="109"/>
      <c r="BZ5" s="108" t="s">
        <v>17</v>
      </c>
      <c r="CA5" s="108"/>
      <c r="CB5" s="108"/>
      <c r="CC5" s="108"/>
      <c r="CD5" s="108"/>
      <c r="CE5" s="108"/>
      <c r="CF5" s="108"/>
      <c r="CG5" s="108"/>
      <c r="CH5" s="108" t="s">
        <v>17</v>
      </c>
      <c r="CI5" s="108"/>
      <c r="CJ5" s="108"/>
      <c r="CK5" s="108"/>
      <c r="CL5" s="108"/>
      <c r="CM5" s="108"/>
      <c r="CN5" s="108"/>
      <c r="CO5" s="108" t="s">
        <v>17</v>
      </c>
      <c r="CP5" s="108"/>
      <c r="CQ5" s="108"/>
      <c r="CR5" s="110"/>
      <c r="CS5" s="110"/>
      <c r="CT5" s="110"/>
      <c r="CU5" s="110"/>
      <c r="CV5" s="110"/>
      <c r="CW5" s="111"/>
      <c r="CX5" s="108" t="s">
        <v>18</v>
      </c>
      <c r="CY5" s="109"/>
      <c r="CZ5" s="109"/>
      <c r="DA5" s="109"/>
      <c r="DB5" s="109"/>
      <c r="DC5" s="109"/>
      <c r="DD5" s="109"/>
      <c r="DE5" s="109"/>
      <c r="DF5" s="109"/>
      <c r="DG5" s="108" t="s">
        <v>18</v>
      </c>
      <c r="DH5" s="108"/>
      <c r="DI5" s="108"/>
      <c r="DJ5" s="108"/>
      <c r="DK5" s="108"/>
      <c r="DL5" s="108"/>
      <c r="DM5" s="108"/>
      <c r="DN5" s="108"/>
      <c r="DO5" s="108" t="s">
        <v>18</v>
      </c>
      <c r="DP5" s="108"/>
      <c r="DQ5" s="108"/>
      <c r="DR5" s="108"/>
      <c r="DS5" s="108"/>
      <c r="DT5" s="108"/>
      <c r="DU5" s="108"/>
      <c r="DV5" s="108" t="s">
        <v>18</v>
      </c>
      <c r="DW5" s="108"/>
      <c r="DX5" s="108"/>
      <c r="DY5" s="110"/>
      <c r="DZ5" s="110"/>
      <c r="EA5" s="110"/>
      <c r="EB5" s="110"/>
      <c r="EC5" s="110"/>
      <c r="ED5" s="111"/>
    </row>
    <row r="6" spans="1:227" ht="15" customHeight="1" x14ac:dyDescent="0.2">
      <c r="A6" s="112" t="s">
        <v>96</v>
      </c>
      <c r="B6" s="113"/>
      <c r="C6" s="90" t="s">
        <v>22</v>
      </c>
      <c r="D6" s="91" t="s">
        <v>23</v>
      </c>
      <c r="E6" s="91" t="s">
        <v>24</v>
      </c>
      <c r="F6" s="91" t="s">
        <v>25</v>
      </c>
      <c r="G6" s="91" t="s">
        <v>26</v>
      </c>
      <c r="H6" s="94" t="s">
        <v>27</v>
      </c>
      <c r="I6" s="102"/>
      <c r="J6" s="102"/>
      <c r="K6" s="103"/>
      <c r="L6" s="94" t="s">
        <v>28</v>
      </c>
      <c r="M6" s="94"/>
      <c r="N6" s="101"/>
      <c r="O6" s="81" t="s">
        <v>152</v>
      </c>
      <c r="P6" s="81" t="s">
        <v>153</v>
      </c>
      <c r="Q6" s="84" t="s">
        <v>155</v>
      </c>
      <c r="R6" s="84" t="s">
        <v>154</v>
      </c>
      <c r="S6" s="85" t="s">
        <v>29</v>
      </c>
      <c r="T6" s="89" t="s">
        <v>30</v>
      </c>
      <c r="U6" s="11"/>
      <c r="V6" s="91" t="s">
        <v>31</v>
      </c>
      <c r="W6" s="94" t="s">
        <v>32</v>
      </c>
      <c r="X6" s="94"/>
      <c r="Y6" s="94"/>
      <c r="Z6" s="95"/>
      <c r="AA6" s="94" t="s">
        <v>33</v>
      </c>
      <c r="AB6" s="94"/>
      <c r="AC6" s="101"/>
      <c r="AD6" s="79" t="s">
        <v>156</v>
      </c>
      <c r="AE6" s="79" t="s">
        <v>157</v>
      </c>
      <c r="AF6" s="91" t="s">
        <v>158</v>
      </c>
      <c r="AG6" s="91" t="s">
        <v>159</v>
      </c>
      <c r="AH6" s="91" t="s">
        <v>29</v>
      </c>
      <c r="AI6" s="104" t="s">
        <v>34</v>
      </c>
      <c r="AJ6" s="90" t="s">
        <v>22</v>
      </c>
      <c r="AK6" s="91" t="s">
        <v>23</v>
      </c>
      <c r="AL6" s="91" t="s">
        <v>24</v>
      </c>
      <c r="AM6" s="91" t="s">
        <v>25</v>
      </c>
      <c r="AN6" s="91" t="s">
        <v>26</v>
      </c>
      <c r="AO6" s="94" t="s">
        <v>27</v>
      </c>
      <c r="AP6" s="102"/>
      <c r="AQ6" s="102"/>
      <c r="AR6" s="103"/>
      <c r="AS6" s="94" t="s">
        <v>28</v>
      </c>
      <c r="AT6" s="94"/>
      <c r="AU6" s="101"/>
      <c r="AV6" s="81" t="s">
        <v>152</v>
      </c>
      <c r="AW6" s="81" t="s">
        <v>153</v>
      </c>
      <c r="AX6" s="84" t="s">
        <v>155</v>
      </c>
      <c r="AY6" s="84" t="s">
        <v>154</v>
      </c>
      <c r="AZ6" s="85" t="s">
        <v>29</v>
      </c>
      <c r="BA6" s="89" t="s">
        <v>30</v>
      </c>
      <c r="BB6" s="11"/>
      <c r="BC6" s="91" t="s">
        <v>31</v>
      </c>
      <c r="BD6" s="94" t="s">
        <v>32</v>
      </c>
      <c r="BE6" s="94"/>
      <c r="BF6" s="94"/>
      <c r="BG6" s="95"/>
      <c r="BH6" s="94" t="s">
        <v>33</v>
      </c>
      <c r="BI6" s="94"/>
      <c r="BJ6" s="101"/>
      <c r="BK6" s="79" t="s">
        <v>156</v>
      </c>
      <c r="BL6" s="79" t="s">
        <v>157</v>
      </c>
      <c r="BM6" s="91" t="s">
        <v>158</v>
      </c>
      <c r="BN6" s="91" t="s">
        <v>159</v>
      </c>
      <c r="BO6" s="91" t="s">
        <v>29</v>
      </c>
      <c r="BP6" s="104" t="s">
        <v>34</v>
      </c>
      <c r="BQ6" s="90" t="s">
        <v>22</v>
      </c>
      <c r="BR6" s="91" t="s">
        <v>23</v>
      </c>
      <c r="BS6" s="91" t="s">
        <v>24</v>
      </c>
      <c r="BT6" s="91" t="s">
        <v>25</v>
      </c>
      <c r="BU6" s="91" t="s">
        <v>26</v>
      </c>
      <c r="BV6" s="94" t="s">
        <v>27</v>
      </c>
      <c r="BW6" s="102"/>
      <c r="BX6" s="102"/>
      <c r="BY6" s="103"/>
      <c r="BZ6" s="94" t="s">
        <v>28</v>
      </c>
      <c r="CA6" s="94"/>
      <c r="CB6" s="101"/>
      <c r="CC6" s="81" t="s">
        <v>152</v>
      </c>
      <c r="CD6" s="81" t="s">
        <v>153</v>
      </c>
      <c r="CE6" s="84" t="s">
        <v>155</v>
      </c>
      <c r="CF6" s="84" t="s">
        <v>154</v>
      </c>
      <c r="CG6" s="85" t="s">
        <v>29</v>
      </c>
      <c r="CH6" s="89" t="s">
        <v>30</v>
      </c>
      <c r="CI6" s="11"/>
      <c r="CJ6" s="91" t="s">
        <v>31</v>
      </c>
      <c r="CK6" s="94" t="s">
        <v>32</v>
      </c>
      <c r="CL6" s="94"/>
      <c r="CM6" s="94"/>
      <c r="CN6" s="95"/>
      <c r="CO6" s="94" t="s">
        <v>33</v>
      </c>
      <c r="CP6" s="94"/>
      <c r="CQ6" s="101"/>
      <c r="CR6" s="79" t="s">
        <v>156</v>
      </c>
      <c r="CS6" s="79" t="s">
        <v>157</v>
      </c>
      <c r="CT6" s="91" t="s">
        <v>158</v>
      </c>
      <c r="CU6" s="91" t="s">
        <v>159</v>
      </c>
      <c r="CV6" s="91" t="s">
        <v>29</v>
      </c>
      <c r="CW6" s="104" t="s">
        <v>34</v>
      </c>
      <c r="CX6" s="90" t="s">
        <v>22</v>
      </c>
      <c r="CY6" s="91" t="s">
        <v>23</v>
      </c>
      <c r="CZ6" s="91" t="s">
        <v>24</v>
      </c>
      <c r="DA6" s="91" t="s">
        <v>25</v>
      </c>
      <c r="DB6" s="91" t="s">
        <v>26</v>
      </c>
      <c r="DC6" s="94" t="s">
        <v>27</v>
      </c>
      <c r="DD6" s="102"/>
      <c r="DE6" s="102"/>
      <c r="DF6" s="103"/>
      <c r="DG6" s="94" t="s">
        <v>28</v>
      </c>
      <c r="DH6" s="94"/>
      <c r="DI6" s="101"/>
      <c r="DJ6" s="81" t="s">
        <v>152</v>
      </c>
      <c r="DK6" s="81" t="s">
        <v>153</v>
      </c>
      <c r="DL6" s="84" t="s">
        <v>155</v>
      </c>
      <c r="DM6" s="84" t="s">
        <v>154</v>
      </c>
      <c r="DN6" s="85" t="s">
        <v>29</v>
      </c>
      <c r="DO6" s="89" t="s">
        <v>30</v>
      </c>
      <c r="DP6" s="11"/>
      <c r="DQ6" s="91" t="s">
        <v>31</v>
      </c>
      <c r="DR6" s="94" t="s">
        <v>32</v>
      </c>
      <c r="DS6" s="94"/>
      <c r="DT6" s="94"/>
      <c r="DU6" s="95"/>
      <c r="DV6" s="94" t="s">
        <v>33</v>
      </c>
      <c r="DW6" s="94"/>
      <c r="DX6" s="101"/>
      <c r="DY6" s="79" t="s">
        <v>156</v>
      </c>
      <c r="DZ6" s="79" t="s">
        <v>157</v>
      </c>
      <c r="EA6" s="91" t="s">
        <v>158</v>
      </c>
      <c r="EB6" s="91" t="s">
        <v>159</v>
      </c>
      <c r="EC6" s="91" t="s">
        <v>29</v>
      </c>
      <c r="ED6" s="104" t="s">
        <v>34</v>
      </c>
    </row>
    <row r="7" spans="1:227" ht="10.5" customHeight="1" x14ac:dyDescent="0.2">
      <c r="A7" s="114"/>
      <c r="B7" s="115"/>
      <c r="C7" s="106"/>
      <c r="D7" s="88"/>
      <c r="E7" s="88"/>
      <c r="F7" s="88"/>
      <c r="G7" s="88"/>
      <c r="H7" s="87" t="s">
        <v>35</v>
      </c>
      <c r="I7" s="87" t="s">
        <v>36</v>
      </c>
      <c r="J7" s="87" t="s">
        <v>37</v>
      </c>
      <c r="K7" s="96" t="s">
        <v>38</v>
      </c>
      <c r="L7" s="98" t="s">
        <v>35</v>
      </c>
      <c r="M7" s="100" t="s">
        <v>39</v>
      </c>
      <c r="N7" s="87" t="s">
        <v>40</v>
      </c>
      <c r="O7" s="82"/>
      <c r="P7" s="82"/>
      <c r="Q7" s="84"/>
      <c r="R7" s="84"/>
      <c r="S7" s="86"/>
      <c r="T7" s="89"/>
      <c r="U7" s="12"/>
      <c r="V7" s="91"/>
      <c r="W7" s="87" t="s">
        <v>41</v>
      </c>
      <c r="X7" s="87" t="s">
        <v>42</v>
      </c>
      <c r="Y7" s="87" t="s">
        <v>43</v>
      </c>
      <c r="Z7" s="96" t="s">
        <v>38</v>
      </c>
      <c r="AA7" s="97" t="s">
        <v>41</v>
      </c>
      <c r="AB7" s="87" t="s">
        <v>44</v>
      </c>
      <c r="AC7" s="87" t="s">
        <v>40</v>
      </c>
      <c r="AD7" s="80"/>
      <c r="AE7" s="80"/>
      <c r="AF7" s="91"/>
      <c r="AG7" s="91"/>
      <c r="AH7" s="91"/>
      <c r="AI7" s="105"/>
      <c r="AJ7" s="106"/>
      <c r="AK7" s="88"/>
      <c r="AL7" s="88"/>
      <c r="AM7" s="88"/>
      <c r="AN7" s="88"/>
      <c r="AO7" s="87" t="s">
        <v>35</v>
      </c>
      <c r="AP7" s="87" t="s">
        <v>36</v>
      </c>
      <c r="AQ7" s="87" t="s">
        <v>37</v>
      </c>
      <c r="AR7" s="96" t="s">
        <v>38</v>
      </c>
      <c r="AS7" s="98" t="s">
        <v>35</v>
      </c>
      <c r="AT7" s="100" t="s">
        <v>39</v>
      </c>
      <c r="AU7" s="87" t="s">
        <v>40</v>
      </c>
      <c r="AV7" s="82"/>
      <c r="AW7" s="82"/>
      <c r="AX7" s="84"/>
      <c r="AY7" s="84"/>
      <c r="AZ7" s="86"/>
      <c r="BA7" s="89"/>
      <c r="BB7" s="12"/>
      <c r="BC7" s="91"/>
      <c r="BD7" s="87" t="s">
        <v>41</v>
      </c>
      <c r="BE7" s="87" t="s">
        <v>42</v>
      </c>
      <c r="BF7" s="87" t="s">
        <v>43</v>
      </c>
      <c r="BG7" s="96" t="s">
        <v>38</v>
      </c>
      <c r="BH7" s="97" t="s">
        <v>41</v>
      </c>
      <c r="BI7" s="87" t="s">
        <v>44</v>
      </c>
      <c r="BJ7" s="87" t="s">
        <v>40</v>
      </c>
      <c r="BK7" s="80"/>
      <c r="BL7" s="80"/>
      <c r="BM7" s="91"/>
      <c r="BN7" s="91"/>
      <c r="BO7" s="91"/>
      <c r="BP7" s="105"/>
      <c r="BQ7" s="106"/>
      <c r="BR7" s="88"/>
      <c r="BS7" s="88"/>
      <c r="BT7" s="88"/>
      <c r="BU7" s="88"/>
      <c r="BV7" s="87" t="s">
        <v>35</v>
      </c>
      <c r="BW7" s="87" t="s">
        <v>36</v>
      </c>
      <c r="BX7" s="87" t="s">
        <v>37</v>
      </c>
      <c r="BY7" s="96" t="s">
        <v>38</v>
      </c>
      <c r="BZ7" s="98" t="s">
        <v>35</v>
      </c>
      <c r="CA7" s="100" t="s">
        <v>39</v>
      </c>
      <c r="CB7" s="87" t="s">
        <v>40</v>
      </c>
      <c r="CC7" s="82"/>
      <c r="CD7" s="82"/>
      <c r="CE7" s="84"/>
      <c r="CF7" s="84"/>
      <c r="CG7" s="86"/>
      <c r="CH7" s="89"/>
      <c r="CI7" s="12"/>
      <c r="CJ7" s="91"/>
      <c r="CK7" s="87" t="s">
        <v>41</v>
      </c>
      <c r="CL7" s="87" t="s">
        <v>42</v>
      </c>
      <c r="CM7" s="87" t="s">
        <v>43</v>
      </c>
      <c r="CN7" s="96" t="s">
        <v>38</v>
      </c>
      <c r="CO7" s="97" t="s">
        <v>41</v>
      </c>
      <c r="CP7" s="87" t="s">
        <v>44</v>
      </c>
      <c r="CQ7" s="87" t="s">
        <v>40</v>
      </c>
      <c r="CR7" s="80"/>
      <c r="CS7" s="80"/>
      <c r="CT7" s="91"/>
      <c r="CU7" s="91"/>
      <c r="CV7" s="91"/>
      <c r="CW7" s="105"/>
      <c r="CX7" s="106"/>
      <c r="CY7" s="88"/>
      <c r="CZ7" s="88"/>
      <c r="DA7" s="88"/>
      <c r="DB7" s="88"/>
      <c r="DC7" s="87" t="s">
        <v>35</v>
      </c>
      <c r="DD7" s="87" t="s">
        <v>36</v>
      </c>
      <c r="DE7" s="87" t="s">
        <v>37</v>
      </c>
      <c r="DF7" s="96" t="s">
        <v>38</v>
      </c>
      <c r="DG7" s="98" t="s">
        <v>35</v>
      </c>
      <c r="DH7" s="100" t="s">
        <v>39</v>
      </c>
      <c r="DI7" s="87" t="s">
        <v>40</v>
      </c>
      <c r="DJ7" s="82"/>
      <c r="DK7" s="82"/>
      <c r="DL7" s="84"/>
      <c r="DM7" s="84"/>
      <c r="DN7" s="86"/>
      <c r="DO7" s="89"/>
      <c r="DP7" s="12"/>
      <c r="DQ7" s="91"/>
      <c r="DR7" s="87" t="s">
        <v>41</v>
      </c>
      <c r="DS7" s="87" t="s">
        <v>42</v>
      </c>
      <c r="DT7" s="87" t="s">
        <v>43</v>
      </c>
      <c r="DU7" s="96" t="s">
        <v>38</v>
      </c>
      <c r="DV7" s="97" t="s">
        <v>41</v>
      </c>
      <c r="DW7" s="87" t="s">
        <v>44</v>
      </c>
      <c r="DX7" s="87" t="s">
        <v>40</v>
      </c>
      <c r="DY7" s="80"/>
      <c r="DZ7" s="80"/>
      <c r="EA7" s="91"/>
      <c r="EB7" s="91"/>
      <c r="EC7" s="91"/>
      <c r="ED7" s="105"/>
    </row>
    <row r="8" spans="1:227" ht="15" customHeight="1" x14ac:dyDescent="0.2">
      <c r="A8" s="114"/>
      <c r="B8" s="115"/>
      <c r="C8" s="106"/>
      <c r="D8" s="88"/>
      <c r="E8" s="88"/>
      <c r="F8" s="88"/>
      <c r="G8" s="88"/>
      <c r="H8" s="88"/>
      <c r="I8" s="88"/>
      <c r="J8" s="91"/>
      <c r="K8" s="86"/>
      <c r="L8" s="99"/>
      <c r="M8" s="84"/>
      <c r="N8" s="91"/>
      <c r="O8" s="82"/>
      <c r="P8" s="82"/>
      <c r="Q8" s="84"/>
      <c r="R8" s="84"/>
      <c r="S8" s="86"/>
      <c r="T8" s="90"/>
      <c r="U8" s="92" t="s">
        <v>45</v>
      </c>
      <c r="V8" s="91"/>
      <c r="W8" s="91"/>
      <c r="X8" s="91"/>
      <c r="Y8" s="91"/>
      <c r="Z8" s="86"/>
      <c r="AA8" s="90"/>
      <c r="AB8" s="91"/>
      <c r="AC8" s="91"/>
      <c r="AD8" s="80"/>
      <c r="AE8" s="80"/>
      <c r="AF8" s="91"/>
      <c r="AG8" s="91"/>
      <c r="AH8" s="91"/>
      <c r="AI8" s="105"/>
      <c r="AJ8" s="106"/>
      <c r="AK8" s="88"/>
      <c r="AL8" s="88"/>
      <c r="AM8" s="88"/>
      <c r="AN8" s="88"/>
      <c r="AO8" s="88"/>
      <c r="AP8" s="88"/>
      <c r="AQ8" s="91"/>
      <c r="AR8" s="86"/>
      <c r="AS8" s="99"/>
      <c r="AT8" s="84"/>
      <c r="AU8" s="91"/>
      <c r="AV8" s="82"/>
      <c r="AW8" s="82"/>
      <c r="AX8" s="84"/>
      <c r="AY8" s="84"/>
      <c r="AZ8" s="86"/>
      <c r="BA8" s="90"/>
      <c r="BB8" s="92" t="s">
        <v>45</v>
      </c>
      <c r="BC8" s="91"/>
      <c r="BD8" s="91"/>
      <c r="BE8" s="91"/>
      <c r="BF8" s="91"/>
      <c r="BG8" s="86"/>
      <c r="BH8" s="90"/>
      <c r="BI8" s="91"/>
      <c r="BJ8" s="91"/>
      <c r="BK8" s="80"/>
      <c r="BL8" s="80"/>
      <c r="BM8" s="91"/>
      <c r="BN8" s="91"/>
      <c r="BO8" s="91"/>
      <c r="BP8" s="105"/>
      <c r="BQ8" s="106"/>
      <c r="BR8" s="88"/>
      <c r="BS8" s="88"/>
      <c r="BT8" s="88"/>
      <c r="BU8" s="88"/>
      <c r="BV8" s="88"/>
      <c r="BW8" s="88"/>
      <c r="BX8" s="91"/>
      <c r="BY8" s="86"/>
      <c r="BZ8" s="99"/>
      <c r="CA8" s="84"/>
      <c r="CB8" s="91"/>
      <c r="CC8" s="82"/>
      <c r="CD8" s="82"/>
      <c r="CE8" s="84"/>
      <c r="CF8" s="84"/>
      <c r="CG8" s="86"/>
      <c r="CH8" s="90"/>
      <c r="CI8" s="92" t="s">
        <v>45</v>
      </c>
      <c r="CJ8" s="91"/>
      <c r="CK8" s="91"/>
      <c r="CL8" s="91"/>
      <c r="CM8" s="91"/>
      <c r="CN8" s="86"/>
      <c r="CO8" s="90"/>
      <c r="CP8" s="91"/>
      <c r="CQ8" s="91"/>
      <c r="CR8" s="80"/>
      <c r="CS8" s="80"/>
      <c r="CT8" s="91"/>
      <c r="CU8" s="91"/>
      <c r="CV8" s="91"/>
      <c r="CW8" s="105"/>
      <c r="CX8" s="106"/>
      <c r="CY8" s="88"/>
      <c r="CZ8" s="88"/>
      <c r="DA8" s="88"/>
      <c r="DB8" s="88"/>
      <c r="DC8" s="88"/>
      <c r="DD8" s="88"/>
      <c r="DE8" s="91"/>
      <c r="DF8" s="86"/>
      <c r="DG8" s="99"/>
      <c r="DH8" s="84"/>
      <c r="DI8" s="91"/>
      <c r="DJ8" s="82"/>
      <c r="DK8" s="82"/>
      <c r="DL8" s="84"/>
      <c r="DM8" s="84"/>
      <c r="DN8" s="86"/>
      <c r="DO8" s="90"/>
      <c r="DP8" s="92" t="s">
        <v>45</v>
      </c>
      <c r="DQ8" s="91"/>
      <c r="DR8" s="91"/>
      <c r="DS8" s="91"/>
      <c r="DT8" s="91"/>
      <c r="DU8" s="86"/>
      <c r="DV8" s="90"/>
      <c r="DW8" s="91"/>
      <c r="DX8" s="91"/>
      <c r="DY8" s="80"/>
      <c r="DZ8" s="80"/>
      <c r="EA8" s="91"/>
      <c r="EB8" s="91"/>
      <c r="EC8" s="91"/>
      <c r="ED8" s="105"/>
    </row>
    <row r="9" spans="1:227" ht="15" customHeight="1" x14ac:dyDescent="0.2">
      <c r="A9" s="114"/>
      <c r="B9" s="115"/>
      <c r="C9" s="106"/>
      <c r="D9" s="88"/>
      <c r="E9" s="88"/>
      <c r="F9" s="88"/>
      <c r="G9" s="88"/>
      <c r="H9" s="88"/>
      <c r="I9" s="88"/>
      <c r="J9" s="91"/>
      <c r="K9" s="86"/>
      <c r="L9" s="99"/>
      <c r="M9" s="84"/>
      <c r="N9" s="91"/>
      <c r="O9" s="82"/>
      <c r="P9" s="82"/>
      <c r="Q9" s="84"/>
      <c r="R9" s="84"/>
      <c r="S9" s="86"/>
      <c r="T9" s="90"/>
      <c r="U9" s="93"/>
      <c r="V9" s="91"/>
      <c r="W9" s="91"/>
      <c r="X9" s="91"/>
      <c r="Y9" s="91"/>
      <c r="Z9" s="86"/>
      <c r="AA9" s="90"/>
      <c r="AB9" s="91"/>
      <c r="AC9" s="91"/>
      <c r="AD9" s="80"/>
      <c r="AE9" s="80"/>
      <c r="AF9" s="91"/>
      <c r="AG9" s="91"/>
      <c r="AH9" s="91"/>
      <c r="AI9" s="105"/>
      <c r="AJ9" s="106"/>
      <c r="AK9" s="88"/>
      <c r="AL9" s="88"/>
      <c r="AM9" s="88"/>
      <c r="AN9" s="88"/>
      <c r="AO9" s="88"/>
      <c r="AP9" s="88"/>
      <c r="AQ9" s="91"/>
      <c r="AR9" s="86"/>
      <c r="AS9" s="99"/>
      <c r="AT9" s="84"/>
      <c r="AU9" s="91"/>
      <c r="AV9" s="82"/>
      <c r="AW9" s="82"/>
      <c r="AX9" s="84"/>
      <c r="AY9" s="84"/>
      <c r="AZ9" s="86"/>
      <c r="BA9" s="90"/>
      <c r="BB9" s="93"/>
      <c r="BC9" s="91"/>
      <c r="BD9" s="91"/>
      <c r="BE9" s="91"/>
      <c r="BF9" s="91"/>
      <c r="BG9" s="86"/>
      <c r="BH9" s="90"/>
      <c r="BI9" s="91"/>
      <c r="BJ9" s="91"/>
      <c r="BK9" s="80"/>
      <c r="BL9" s="80"/>
      <c r="BM9" s="91"/>
      <c r="BN9" s="91"/>
      <c r="BO9" s="91"/>
      <c r="BP9" s="105"/>
      <c r="BQ9" s="106"/>
      <c r="BR9" s="88"/>
      <c r="BS9" s="88"/>
      <c r="BT9" s="88"/>
      <c r="BU9" s="88"/>
      <c r="BV9" s="88"/>
      <c r="BW9" s="88"/>
      <c r="BX9" s="91"/>
      <c r="BY9" s="86"/>
      <c r="BZ9" s="99"/>
      <c r="CA9" s="84"/>
      <c r="CB9" s="91"/>
      <c r="CC9" s="82"/>
      <c r="CD9" s="82"/>
      <c r="CE9" s="84"/>
      <c r="CF9" s="84"/>
      <c r="CG9" s="86"/>
      <c r="CH9" s="90"/>
      <c r="CI9" s="93"/>
      <c r="CJ9" s="91"/>
      <c r="CK9" s="91"/>
      <c r="CL9" s="91"/>
      <c r="CM9" s="91"/>
      <c r="CN9" s="86"/>
      <c r="CO9" s="90"/>
      <c r="CP9" s="91"/>
      <c r="CQ9" s="91"/>
      <c r="CR9" s="80"/>
      <c r="CS9" s="80"/>
      <c r="CT9" s="91"/>
      <c r="CU9" s="91"/>
      <c r="CV9" s="91"/>
      <c r="CW9" s="105"/>
      <c r="CX9" s="106"/>
      <c r="CY9" s="88"/>
      <c r="CZ9" s="88"/>
      <c r="DA9" s="88"/>
      <c r="DB9" s="88"/>
      <c r="DC9" s="88"/>
      <c r="DD9" s="88"/>
      <c r="DE9" s="91"/>
      <c r="DF9" s="86"/>
      <c r="DG9" s="99"/>
      <c r="DH9" s="84"/>
      <c r="DI9" s="91"/>
      <c r="DJ9" s="82"/>
      <c r="DK9" s="82"/>
      <c r="DL9" s="84"/>
      <c r="DM9" s="84"/>
      <c r="DN9" s="86"/>
      <c r="DO9" s="90"/>
      <c r="DP9" s="93"/>
      <c r="DQ9" s="91"/>
      <c r="DR9" s="91"/>
      <c r="DS9" s="91"/>
      <c r="DT9" s="91"/>
      <c r="DU9" s="86"/>
      <c r="DV9" s="90"/>
      <c r="DW9" s="91"/>
      <c r="DX9" s="91"/>
      <c r="DY9" s="80"/>
      <c r="DZ9" s="80"/>
      <c r="EA9" s="91"/>
      <c r="EB9" s="91"/>
      <c r="EC9" s="91"/>
      <c r="ED9" s="105"/>
    </row>
    <row r="10" spans="1:227" ht="15" customHeight="1" x14ac:dyDescent="0.2">
      <c r="A10" s="114"/>
      <c r="B10" s="115"/>
      <c r="C10" s="106"/>
      <c r="D10" s="88"/>
      <c r="E10" s="88"/>
      <c r="F10" s="88"/>
      <c r="G10" s="88"/>
      <c r="H10" s="88"/>
      <c r="I10" s="88"/>
      <c r="J10" s="91"/>
      <c r="K10" s="86"/>
      <c r="L10" s="99"/>
      <c r="M10" s="84"/>
      <c r="N10" s="91"/>
      <c r="O10" s="82"/>
      <c r="P10" s="82"/>
      <c r="Q10" s="84"/>
      <c r="R10" s="84"/>
      <c r="S10" s="86"/>
      <c r="T10" s="90"/>
      <c r="U10" s="93"/>
      <c r="V10" s="91"/>
      <c r="W10" s="91"/>
      <c r="X10" s="91"/>
      <c r="Y10" s="91"/>
      <c r="Z10" s="86"/>
      <c r="AA10" s="90"/>
      <c r="AB10" s="91"/>
      <c r="AC10" s="91"/>
      <c r="AD10" s="80"/>
      <c r="AE10" s="80"/>
      <c r="AF10" s="91"/>
      <c r="AG10" s="91"/>
      <c r="AH10" s="91"/>
      <c r="AI10" s="105"/>
      <c r="AJ10" s="106"/>
      <c r="AK10" s="88"/>
      <c r="AL10" s="88"/>
      <c r="AM10" s="88"/>
      <c r="AN10" s="88"/>
      <c r="AO10" s="88"/>
      <c r="AP10" s="88"/>
      <c r="AQ10" s="91"/>
      <c r="AR10" s="86"/>
      <c r="AS10" s="99"/>
      <c r="AT10" s="84"/>
      <c r="AU10" s="91"/>
      <c r="AV10" s="82"/>
      <c r="AW10" s="82"/>
      <c r="AX10" s="84"/>
      <c r="AY10" s="84"/>
      <c r="AZ10" s="86"/>
      <c r="BA10" s="90"/>
      <c r="BB10" s="93"/>
      <c r="BC10" s="91"/>
      <c r="BD10" s="91"/>
      <c r="BE10" s="91"/>
      <c r="BF10" s="91"/>
      <c r="BG10" s="86"/>
      <c r="BH10" s="90"/>
      <c r="BI10" s="91"/>
      <c r="BJ10" s="91"/>
      <c r="BK10" s="80"/>
      <c r="BL10" s="80"/>
      <c r="BM10" s="91"/>
      <c r="BN10" s="91"/>
      <c r="BO10" s="91"/>
      <c r="BP10" s="105"/>
      <c r="BQ10" s="106"/>
      <c r="BR10" s="88"/>
      <c r="BS10" s="88"/>
      <c r="BT10" s="88"/>
      <c r="BU10" s="88"/>
      <c r="BV10" s="88"/>
      <c r="BW10" s="88"/>
      <c r="BX10" s="91"/>
      <c r="BY10" s="86"/>
      <c r="BZ10" s="99"/>
      <c r="CA10" s="84"/>
      <c r="CB10" s="91"/>
      <c r="CC10" s="82"/>
      <c r="CD10" s="82"/>
      <c r="CE10" s="84"/>
      <c r="CF10" s="84"/>
      <c r="CG10" s="86"/>
      <c r="CH10" s="90"/>
      <c r="CI10" s="93"/>
      <c r="CJ10" s="91"/>
      <c r="CK10" s="91"/>
      <c r="CL10" s="91"/>
      <c r="CM10" s="91"/>
      <c r="CN10" s="86"/>
      <c r="CO10" s="90"/>
      <c r="CP10" s="91"/>
      <c r="CQ10" s="91"/>
      <c r="CR10" s="80"/>
      <c r="CS10" s="80"/>
      <c r="CT10" s="91"/>
      <c r="CU10" s="91"/>
      <c r="CV10" s="91"/>
      <c r="CW10" s="105"/>
      <c r="CX10" s="106"/>
      <c r="CY10" s="88"/>
      <c r="CZ10" s="88"/>
      <c r="DA10" s="88"/>
      <c r="DB10" s="88"/>
      <c r="DC10" s="88"/>
      <c r="DD10" s="88"/>
      <c r="DE10" s="91"/>
      <c r="DF10" s="86"/>
      <c r="DG10" s="99"/>
      <c r="DH10" s="84"/>
      <c r="DI10" s="91"/>
      <c r="DJ10" s="82"/>
      <c r="DK10" s="82"/>
      <c r="DL10" s="84"/>
      <c r="DM10" s="84"/>
      <c r="DN10" s="86"/>
      <c r="DO10" s="90"/>
      <c r="DP10" s="93"/>
      <c r="DQ10" s="91"/>
      <c r="DR10" s="91"/>
      <c r="DS10" s="91"/>
      <c r="DT10" s="91"/>
      <c r="DU10" s="86"/>
      <c r="DV10" s="90"/>
      <c r="DW10" s="91"/>
      <c r="DX10" s="91"/>
      <c r="DY10" s="80"/>
      <c r="DZ10" s="80"/>
      <c r="EA10" s="91"/>
      <c r="EB10" s="91"/>
      <c r="EC10" s="91"/>
      <c r="ED10" s="105"/>
    </row>
    <row r="11" spans="1:227" ht="15" customHeight="1" x14ac:dyDescent="0.2">
      <c r="A11" s="116"/>
      <c r="B11" s="117"/>
      <c r="C11" s="13" t="s">
        <v>46</v>
      </c>
      <c r="D11" s="14" t="s">
        <v>46</v>
      </c>
      <c r="E11" s="14" t="s">
        <v>46</v>
      </c>
      <c r="F11" s="15" t="s">
        <v>47</v>
      </c>
      <c r="G11" s="14" t="s">
        <v>46</v>
      </c>
      <c r="H11" s="14" t="s">
        <v>46</v>
      </c>
      <c r="I11" s="14" t="s">
        <v>46</v>
      </c>
      <c r="J11" s="14" t="s">
        <v>46</v>
      </c>
      <c r="K11" s="16" t="s">
        <v>46</v>
      </c>
      <c r="L11" s="13" t="s">
        <v>46</v>
      </c>
      <c r="M11" s="14" t="s">
        <v>46</v>
      </c>
      <c r="N11" s="14" t="s">
        <v>46</v>
      </c>
      <c r="O11" s="14" t="s">
        <v>46</v>
      </c>
      <c r="P11" s="14" t="s">
        <v>46</v>
      </c>
      <c r="Q11" s="14" t="s">
        <v>46</v>
      </c>
      <c r="R11" s="14" t="s">
        <v>46</v>
      </c>
      <c r="S11" s="16" t="s">
        <v>46</v>
      </c>
      <c r="T11" s="17" t="s">
        <v>48</v>
      </c>
      <c r="U11" s="18" t="s">
        <v>49</v>
      </c>
      <c r="V11" s="14" t="s">
        <v>46</v>
      </c>
      <c r="W11" s="14" t="s">
        <v>46</v>
      </c>
      <c r="X11" s="14" t="s">
        <v>46</v>
      </c>
      <c r="Y11" s="14" t="s">
        <v>46</v>
      </c>
      <c r="Z11" s="16" t="s">
        <v>46</v>
      </c>
      <c r="AA11" s="13" t="s">
        <v>46</v>
      </c>
      <c r="AB11" s="14" t="s">
        <v>46</v>
      </c>
      <c r="AC11" s="14" t="s">
        <v>46</v>
      </c>
      <c r="AD11" s="14" t="s">
        <v>46</v>
      </c>
      <c r="AE11" s="14" t="s">
        <v>46</v>
      </c>
      <c r="AF11" s="14" t="s">
        <v>46</v>
      </c>
      <c r="AG11" s="14" t="s">
        <v>46</v>
      </c>
      <c r="AH11" s="14" t="s">
        <v>46</v>
      </c>
      <c r="AI11" s="19" t="s">
        <v>50</v>
      </c>
      <c r="AJ11" s="13" t="s">
        <v>46</v>
      </c>
      <c r="AK11" s="14" t="s">
        <v>46</v>
      </c>
      <c r="AL11" s="14" t="s">
        <v>46</v>
      </c>
      <c r="AM11" s="15" t="s">
        <v>47</v>
      </c>
      <c r="AN11" s="14" t="s">
        <v>46</v>
      </c>
      <c r="AO11" s="14" t="s">
        <v>46</v>
      </c>
      <c r="AP11" s="14" t="s">
        <v>46</v>
      </c>
      <c r="AQ11" s="14" t="s">
        <v>46</v>
      </c>
      <c r="AR11" s="16" t="s">
        <v>46</v>
      </c>
      <c r="AS11" s="13" t="s">
        <v>46</v>
      </c>
      <c r="AT11" s="14" t="s">
        <v>46</v>
      </c>
      <c r="AU11" s="14" t="s">
        <v>46</v>
      </c>
      <c r="AV11" s="14" t="s">
        <v>46</v>
      </c>
      <c r="AW11" s="14" t="s">
        <v>46</v>
      </c>
      <c r="AX11" s="14" t="s">
        <v>46</v>
      </c>
      <c r="AY11" s="14" t="s">
        <v>46</v>
      </c>
      <c r="AZ11" s="16" t="s">
        <v>46</v>
      </c>
      <c r="BA11" s="17" t="s">
        <v>48</v>
      </c>
      <c r="BB11" s="18" t="s">
        <v>49</v>
      </c>
      <c r="BC11" s="14" t="s">
        <v>46</v>
      </c>
      <c r="BD11" s="14" t="s">
        <v>46</v>
      </c>
      <c r="BE11" s="14" t="s">
        <v>46</v>
      </c>
      <c r="BF11" s="14" t="s">
        <v>46</v>
      </c>
      <c r="BG11" s="16" t="s">
        <v>46</v>
      </c>
      <c r="BH11" s="13" t="s">
        <v>46</v>
      </c>
      <c r="BI11" s="14" t="s">
        <v>46</v>
      </c>
      <c r="BJ11" s="14" t="s">
        <v>46</v>
      </c>
      <c r="BK11" s="14" t="s">
        <v>46</v>
      </c>
      <c r="BL11" s="14" t="s">
        <v>46</v>
      </c>
      <c r="BM11" s="14" t="s">
        <v>46</v>
      </c>
      <c r="BN11" s="14" t="s">
        <v>46</v>
      </c>
      <c r="BO11" s="14" t="s">
        <v>46</v>
      </c>
      <c r="BP11" s="19" t="s">
        <v>50</v>
      </c>
      <c r="BQ11" s="13" t="s">
        <v>46</v>
      </c>
      <c r="BR11" s="14" t="s">
        <v>46</v>
      </c>
      <c r="BS11" s="14" t="s">
        <v>46</v>
      </c>
      <c r="BT11" s="15" t="s">
        <v>47</v>
      </c>
      <c r="BU11" s="14" t="s">
        <v>46</v>
      </c>
      <c r="BV11" s="14" t="s">
        <v>46</v>
      </c>
      <c r="BW11" s="14" t="s">
        <v>46</v>
      </c>
      <c r="BX11" s="14" t="s">
        <v>46</v>
      </c>
      <c r="BY11" s="16" t="s">
        <v>46</v>
      </c>
      <c r="BZ11" s="13" t="s">
        <v>46</v>
      </c>
      <c r="CA11" s="14" t="s">
        <v>46</v>
      </c>
      <c r="CB11" s="14" t="s">
        <v>46</v>
      </c>
      <c r="CC11" s="14" t="s">
        <v>46</v>
      </c>
      <c r="CD11" s="14" t="s">
        <v>46</v>
      </c>
      <c r="CE11" s="14" t="s">
        <v>46</v>
      </c>
      <c r="CF11" s="14" t="s">
        <v>46</v>
      </c>
      <c r="CG11" s="16" t="s">
        <v>46</v>
      </c>
      <c r="CH11" s="17" t="s">
        <v>48</v>
      </c>
      <c r="CI11" s="18" t="s">
        <v>49</v>
      </c>
      <c r="CJ11" s="14" t="s">
        <v>46</v>
      </c>
      <c r="CK11" s="14" t="s">
        <v>46</v>
      </c>
      <c r="CL11" s="14" t="s">
        <v>46</v>
      </c>
      <c r="CM11" s="14" t="s">
        <v>46</v>
      </c>
      <c r="CN11" s="16" t="s">
        <v>46</v>
      </c>
      <c r="CO11" s="13" t="s">
        <v>46</v>
      </c>
      <c r="CP11" s="14" t="s">
        <v>46</v>
      </c>
      <c r="CQ11" s="14" t="s">
        <v>46</v>
      </c>
      <c r="CR11" s="14" t="s">
        <v>46</v>
      </c>
      <c r="CS11" s="14" t="s">
        <v>46</v>
      </c>
      <c r="CT11" s="14" t="s">
        <v>46</v>
      </c>
      <c r="CU11" s="14" t="s">
        <v>46</v>
      </c>
      <c r="CV11" s="14" t="s">
        <v>46</v>
      </c>
      <c r="CW11" s="19" t="s">
        <v>50</v>
      </c>
      <c r="CX11" s="13" t="s">
        <v>46</v>
      </c>
      <c r="CY11" s="14" t="s">
        <v>46</v>
      </c>
      <c r="CZ11" s="14" t="s">
        <v>46</v>
      </c>
      <c r="DA11" s="15" t="s">
        <v>47</v>
      </c>
      <c r="DB11" s="14" t="s">
        <v>46</v>
      </c>
      <c r="DC11" s="14" t="s">
        <v>46</v>
      </c>
      <c r="DD11" s="14" t="s">
        <v>46</v>
      </c>
      <c r="DE11" s="14" t="s">
        <v>46</v>
      </c>
      <c r="DF11" s="16" t="s">
        <v>46</v>
      </c>
      <c r="DG11" s="13" t="s">
        <v>46</v>
      </c>
      <c r="DH11" s="14" t="s">
        <v>46</v>
      </c>
      <c r="DI11" s="14" t="s">
        <v>46</v>
      </c>
      <c r="DJ11" s="14" t="s">
        <v>46</v>
      </c>
      <c r="DK11" s="14" t="s">
        <v>46</v>
      </c>
      <c r="DL11" s="14" t="s">
        <v>46</v>
      </c>
      <c r="DM11" s="14" t="s">
        <v>46</v>
      </c>
      <c r="DN11" s="16" t="s">
        <v>46</v>
      </c>
      <c r="DO11" s="17" t="s">
        <v>48</v>
      </c>
      <c r="DP11" s="18" t="s">
        <v>49</v>
      </c>
      <c r="DQ11" s="14" t="s">
        <v>46</v>
      </c>
      <c r="DR11" s="14" t="s">
        <v>46</v>
      </c>
      <c r="DS11" s="14" t="s">
        <v>46</v>
      </c>
      <c r="DT11" s="14" t="s">
        <v>46</v>
      </c>
      <c r="DU11" s="16" t="s">
        <v>46</v>
      </c>
      <c r="DV11" s="13" t="s">
        <v>46</v>
      </c>
      <c r="DW11" s="14" t="s">
        <v>46</v>
      </c>
      <c r="DX11" s="14" t="s">
        <v>46</v>
      </c>
      <c r="DY11" s="14" t="s">
        <v>46</v>
      </c>
      <c r="DZ11" s="14" t="s">
        <v>46</v>
      </c>
      <c r="EA11" s="14" t="s">
        <v>46</v>
      </c>
      <c r="EB11" s="14" t="s">
        <v>46</v>
      </c>
      <c r="EC11" s="14" t="s">
        <v>46</v>
      </c>
      <c r="ED11" s="19" t="s">
        <v>50</v>
      </c>
    </row>
    <row r="12" spans="1:227" s="22" customFormat="1" ht="12" customHeight="1" x14ac:dyDescent="0.2">
      <c r="A12" s="20">
        <v>1</v>
      </c>
      <c r="B12" s="21" t="s">
        <v>51</v>
      </c>
      <c r="C12" s="43">
        <v>81945550</v>
      </c>
      <c r="D12" s="44">
        <v>0</v>
      </c>
      <c r="E12" s="44">
        <v>0</v>
      </c>
      <c r="F12" s="44">
        <v>81945550</v>
      </c>
      <c r="G12" s="44">
        <v>0</v>
      </c>
      <c r="H12" s="44">
        <v>11846439</v>
      </c>
      <c r="I12" s="44">
        <v>17276</v>
      </c>
      <c r="J12" s="44">
        <v>2013534</v>
      </c>
      <c r="K12" s="45">
        <v>13877249</v>
      </c>
      <c r="L12" s="46">
        <v>570049</v>
      </c>
      <c r="M12" s="44">
        <v>0</v>
      </c>
      <c r="N12" s="44">
        <v>570049</v>
      </c>
      <c r="O12" s="44">
        <v>2356436</v>
      </c>
      <c r="P12" s="44">
        <v>1685799</v>
      </c>
      <c r="Q12" s="44">
        <v>309582</v>
      </c>
      <c r="R12" s="44">
        <v>200061</v>
      </c>
      <c r="S12" s="45">
        <v>100944726</v>
      </c>
      <c r="T12" s="46">
        <v>3277337</v>
      </c>
      <c r="U12" s="44">
        <v>3277337</v>
      </c>
      <c r="V12" s="44">
        <v>0</v>
      </c>
      <c r="W12" s="44">
        <v>236909</v>
      </c>
      <c r="X12" s="44">
        <v>276</v>
      </c>
      <c r="Y12" s="44">
        <v>35916</v>
      </c>
      <c r="Z12" s="45">
        <v>273101</v>
      </c>
      <c r="AA12" s="46">
        <v>20520</v>
      </c>
      <c r="AB12" s="44">
        <v>0</v>
      </c>
      <c r="AC12" s="44">
        <v>20520</v>
      </c>
      <c r="AD12" s="44">
        <v>47125</v>
      </c>
      <c r="AE12" s="44">
        <v>33713</v>
      </c>
      <c r="AF12" s="44">
        <v>6191</v>
      </c>
      <c r="AG12" s="44">
        <v>4001</v>
      </c>
      <c r="AH12" s="44">
        <v>3661988</v>
      </c>
      <c r="AI12" s="47">
        <f t="shared" ref="AI12:AI37" si="0">T12/F12</f>
        <v>3.9994081435782661E-2</v>
      </c>
      <c r="AJ12" s="46">
        <v>26531930</v>
      </c>
      <c r="AK12" s="44">
        <v>7451</v>
      </c>
      <c r="AL12" s="44">
        <v>0</v>
      </c>
      <c r="AM12" s="44">
        <v>26539381</v>
      </c>
      <c r="AN12" s="44">
        <v>0</v>
      </c>
      <c r="AO12" s="44">
        <v>561128</v>
      </c>
      <c r="AP12" s="44">
        <v>0</v>
      </c>
      <c r="AQ12" s="44">
        <v>44701</v>
      </c>
      <c r="AR12" s="45">
        <v>605829</v>
      </c>
      <c r="AS12" s="46">
        <v>17488</v>
      </c>
      <c r="AT12" s="44">
        <v>0</v>
      </c>
      <c r="AU12" s="44">
        <v>17488</v>
      </c>
      <c r="AV12" s="44">
        <v>351251</v>
      </c>
      <c r="AW12" s="44">
        <v>102486</v>
      </c>
      <c r="AX12" s="44">
        <v>97789</v>
      </c>
      <c r="AY12" s="44">
        <v>11730</v>
      </c>
      <c r="AZ12" s="45">
        <v>27725954</v>
      </c>
      <c r="BA12" s="46">
        <v>1061436</v>
      </c>
      <c r="BB12" s="44">
        <v>1061436</v>
      </c>
      <c r="BC12" s="44">
        <v>0</v>
      </c>
      <c r="BD12" s="44">
        <v>11222</v>
      </c>
      <c r="BE12" s="44">
        <v>0</v>
      </c>
      <c r="BF12" s="44">
        <v>715</v>
      </c>
      <c r="BG12" s="45">
        <v>11937</v>
      </c>
      <c r="BH12" s="46">
        <v>629</v>
      </c>
      <c r="BI12" s="44">
        <v>0</v>
      </c>
      <c r="BJ12" s="44">
        <v>629</v>
      </c>
      <c r="BK12" s="44">
        <v>7024</v>
      </c>
      <c r="BL12" s="44">
        <v>2050</v>
      </c>
      <c r="BM12" s="44">
        <v>1956</v>
      </c>
      <c r="BN12" s="44">
        <v>235</v>
      </c>
      <c r="BO12" s="44">
        <v>1085267</v>
      </c>
      <c r="BP12" s="47">
        <f t="shared" ref="BP12:BP37" si="1">BA12/AM12</f>
        <v>3.9994753457136017E-2</v>
      </c>
      <c r="BQ12" s="46">
        <v>174750466</v>
      </c>
      <c r="BR12" s="44">
        <v>0</v>
      </c>
      <c r="BS12" s="44">
        <v>188314</v>
      </c>
      <c r="BT12" s="44">
        <v>174938780</v>
      </c>
      <c r="BU12" s="44">
        <v>0</v>
      </c>
      <c r="BV12" s="44">
        <v>8617157</v>
      </c>
      <c r="BW12" s="44">
        <v>323812</v>
      </c>
      <c r="BX12" s="44">
        <v>616265</v>
      </c>
      <c r="BY12" s="45">
        <v>9557234</v>
      </c>
      <c r="BZ12" s="46">
        <v>313686</v>
      </c>
      <c r="CA12" s="44">
        <v>0</v>
      </c>
      <c r="CB12" s="44">
        <v>313686</v>
      </c>
      <c r="CC12" s="44">
        <v>21498975</v>
      </c>
      <c r="CD12" s="44">
        <v>6966307</v>
      </c>
      <c r="CE12" s="44">
        <v>839107</v>
      </c>
      <c r="CF12" s="44">
        <v>140518</v>
      </c>
      <c r="CG12" s="45">
        <v>214254607</v>
      </c>
      <c r="CH12" s="46">
        <v>7001180</v>
      </c>
      <c r="CI12" s="44">
        <v>7001180</v>
      </c>
      <c r="CJ12" s="44">
        <v>0</v>
      </c>
      <c r="CK12" s="44">
        <v>172966</v>
      </c>
      <c r="CL12" s="44">
        <v>6377</v>
      </c>
      <c r="CM12" s="44">
        <v>10637</v>
      </c>
      <c r="CN12" s="45">
        <v>189980</v>
      </c>
      <c r="CO12" s="46">
        <v>11333</v>
      </c>
      <c r="CP12" s="44">
        <v>0</v>
      </c>
      <c r="CQ12" s="44">
        <v>11333</v>
      </c>
      <c r="CR12" s="44">
        <v>431533</v>
      </c>
      <c r="CS12" s="44">
        <v>139830</v>
      </c>
      <c r="CT12" s="44">
        <v>16843</v>
      </c>
      <c r="CU12" s="44">
        <v>2820</v>
      </c>
      <c r="CV12" s="44">
        <v>7793519</v>
      </c>
      <c r="CW12" s="47">
        <f t="shared" ref="CW12:CW37" si="2">CH12/BT12</f>
        <v>4.0020743256583814E-2</v>
      </c>
      <c r="CX12" s="46">
        <v>283227946</v>
      </c>
      <c r="CY12" s="44">
        <v>7451</v>
      </c>
      <c r="CZ12" s="44">
        <v>188314</v>
      </c>
      <c r="DA12" s="44">
        <v>283423711</v>
      </c>
      <c r="DB12" s="44">
        <v>0</v>
      </c>
      <c r="DC12" s="44">
        <v>21024724</v>
      </c>
      <c r="DD12" s="44">
        <v>341088</v>
      </c>
      <c r="DE12" s="44">
        <v>2674500</v>
      </c>
      <c r="DF12" s="45">
        <v>24040312</v>
      </c>
      <c r="DG12" s="46">
        <v>901223</v>
      </c>
      <c r="DH12" s="44">
        <v>0</v>
      </c>
      <c r="DI12" s="44">
        <v>901223</v>
      </c>
      <c r="DJ12" s="44">
        <v>24206662</v>
      </c>
      <c r="DK12" s="44">
        <v>8754592</v>
      </c>
      <c r="DL12" s="44">
        <v>1246478</v>
      </c>
      <c r="DM12" s="44">
        <v>352309</v>
      </c>
      <c r="DN12" s="45">
        <v>342925287</v>
      </c>
      <c r="DO12" s="46">
        <v>11339953</v>
      </c>
      <c r="DP12" s="44">
        <v>11339953</v>
      </c>
      <c r="DQ12" s="44">
        <v>0</v>
      </c>
      <c r="DR12" s="44">
        <v>421097</v>
      </c>
      <c r="DS12" s="44">
        <v>6653</v>
      </c>
      <c r="DT12" s="44">
        <v>47268</v>
      </c>
      <c r="DU12" s="45">
        <v>475018</v>
      </c>
      <c r="DV12" s="46">
        <v>32482</v>
      </c>
      <c r="DW12" s="44">
        <v>0</v>
      </c>
      <c r="DX12" s="44">
        <v>32482</v>
      </c>
      <c r="DY12" s="44">
        <v>485682</v>
      </c>
      <c r="DZ12" s="44">
        <v>175593</v>
      </c>
      <c r="EA12" s="44">
        <v>24990</v>
      </c>
      <c r="EB12" s="44">
        <v>7056</v>
      </c>
      <c r="EC12" s="44">
        <v>12540774</v>
      </c>
      <c r="ED12" s="47">
        <f t="shared" ref="ED12:ED37" si="3">DO12/DA12</f>
        <v>4.0010600947921394E-2</v>
      </c>
      <c r="EE12" s="42"/>
    </row>
    <row r="13" spans="1:227" s="22" customFormat="1" ht="12" customHeight="1" x14ac:dyDescent="0.2">
      <c r="A13" s="23">
        <v>2</v>
      </c>
      <c r="B13" s="24" t="s">
        <v>52</v>
      </c>
      <c r="C13" s="48">
        <v>217193754</v>
      </c>
      <c r="D13" s="49">
        <v>3427</v>
      </c>
      <c r="E13" s="49">
        <v>0</v>
      </c>
      <c r="F13" s="49">
        <v>217197181</v>
      </c>
      <c r="G13" s="49">
        <v>0</v>
      </c>
      <c r="H13" s="49">
        <v>18365921</v>
      </c>
      <c r="I13" s="49">
        <v>87138</v>
      </c>
      <c r="J13" s="49">
        <v>4885778</v>
      </c>
      <c r="K13" s="50">
        <v>23338837</v>
      </c>
      <c r="L13" s="51">
        <v>275353</v>
      </c>
      <c r="M13" s="49">
        <v>0</v>
      </c>
      <c r="N13" s="49">
        <v>275353</v>
      </c>
      <c r="O13" s="49">
        <v>2729382</v>
      </c>
      <c r="P13" s="49">
        <v>1752386</v>
      </c>
      <c r="Q13" s="49">
        <v>289662</v>
      </c>
      <c r="R13" s="49">
        <v>566737</v>
      </c>
      <c r="S13" s="50">
        <v>246149538</v>
      </c>
      <c r="T13" s="51">
        <v>8684424</v>
      </c>
      <c r="U13" s="49">
        <v>8684424</v>
      </c>
      <c r="V13" s="49">
        <v>0</v>
      </c>
      <c r="W13" s="49">
        <v>367318</v>
      </c>
      <c r="X13" s="49">
        <v>1551</v>
      </c>
      <c r="Y13" s="49">
        <v>88249</v>
      </c>
      <c r="Z13" s="50">
        <v>457118</v>
      </c>
      <c r="AA13" s="51">
        <v>9913</v>
      </c>
      <c r="AB13" s="49">
        <v>0</v>
      </c>
      <c r="AC13" s="49">
        <v>9913</v>
      </c>
      <c r="AD13" s="49">
        <v>54588</v>
      </c>
      <c r="AE13" s="49">
        <v>35048</v>
      </c>
      <c r="AF13" s="49">
        <v>5793</v>
      </c>
      <c r="AG13" s="49">
        <v>11335</v>
      </c>
      <c r="AH13" s="49">
        <v>9258219</v>
      </c>
      <c r="AI13" s="52">
        <f t="shared" si="0"/>
        <v>3.9984054857507563E-2</v>
      </c>
      <c r="AJ13" s="51">
        <v>65686934</v>
      </c>
      <c r="AK13" s="49">
        <v>0</v>
      </c>
      <c r="AL13" s="49">
        <v>0</v>
      </c>
      <c r="AM13" s="49">
        <v>65686934</v>
      </c>
      <c r="AN13" s="49">
        <v>0</v>
      </c>
      <c r="AO13" s="49">
        <v>3381866</v>
      </c>
      <c r="AP13" s="49">
        <v>0</v>
      </c>
      <c r="AQ13" s="49">
        <v>354209</v>
      </c>
      <c r="AR13" s="50">
        <v>3736075</v>
      </c>
      <c r="AS13" s="51">
        <v>25415</v>
      </c>
      <c r="AT13" s="49">
        <v>259</v>
      </c>
      <c r="AU13" s="49">
        <v>25674</v>
      </c>
      <c r="AV13" s="49">
        <v>1480648</v>
      </c>
      <c r="AW13" s="49">
        <v>212738</v>
      </c>
      <c r="AX13" s="49">
        <v>247888</v>
      </c>
      <c r="AY13" s="49">
        <v>27950</v>
      </c>
      <c r="AZ13" s="50">
        <v>71417907</v>
      </c>
      <c r="BA13" s="51">
        <v>2627127</v>
      </c>
      <c r="BB13" s="49">
        <v>2627127</v>
      </c>
      <c r="BC13" s="49">
        <v>0</v>
      </c>
      <c r="BD13" s="49">
        <v>67637</v>
      </c>
      <c r="BE13" s="49">
        <v>0</v>
      </c>
      <c r="BF13" s="49">
        <v>6474</v>
      </c>
      <c r="BG13" s="50">
        <v>74111</v>
      </c>
      <c r="BH13" s="51">
        <v>915</v>
      </c>
      <c r="BI13" s="49">
        <v>5</v>
      </c>
      <c r="BJ13" s="49">
        <v>920</v>
      </c>
      <c r="BK13" s="49">
        <v>29613</v>
      </c>
      <c r="BL13" s="49">
        <v>4255</v>
      </c>
      <c r="BM13" s="49">
        <v>4958</v>
      </c>
      <c r="BN13" s="49">
        <v>559</v>
      </c>
      <c r="BO13" s="49">
        <v>2741543</v>
      </c>
      <c r="BP13" s="52">
        <f t="shared" si="1"/>
        <v>3.9994666214745234E-2</v>
      </c>
      <c r="BQ13" s="51">
        <v>209669098</v>
      </c>
      <c r="BR13" s="49">
        <v>0</v>
      </c>
      <c r="BS13" s="49">
        <v>13807</v>
      </c>
      <c r="BT13" s="49">
        <v>209682905</v>
      </c>
      <c r="BU13" s="49">
        <v>0</v>
      </c>
      <c r="BV13" s="49">
        <v>9456773</v>
      </c>
      <c r="BW13" s="49">
        <v>4244</v>
      </c>
      <c r="BX13" s="49">
        <v>508567</v>
      </c>
      <c r="BY13" s="50">
        <v>9969584</v>
      </c>
      <c r="BZ13" s="51">
        <v>115506</v>
      </c>
      <c r="CA13" s="49">
        <v>0</v>
      </c>
      <c r="CB13" s="49">
        <v>115506</v>
      </c>
      <c r="CC13" s="49">
        <v>7094779</v>
      </c>
      <c r="CD13" s="49">
        <v>5862876</v>
      </c>
      <c r="CE13" s="49">
        <v>719074</v>
      </c>
      <c r="CF13" s="49">
        <v>284629</v>
      </c>
      <c r="CG13" s="50">
        <v>233729353</v>
      </c>
      <c r="CH13" s="51">
        <v>8386862</v>
      </c>
      <c r="CI13" s="49">
        <v>8386862</v>
      </c>
      <c r="CJ13" s="49">
        <v>0</v>
      </c>
      <c r="CK13" s="49">
        <v>189135</v>
      </c>
      <c r="CL13" s="49">
        <v>68</v>
      </c>
      <c r="CM13" s="49">
        <v>9081</v>
      </c>
      <c r="CN13" s="50">
        <v>198284</v>
      </c>
      <c r="CO13" s="51">
        <v>4158</v>
      </c>
      <c r="CP13" s="49">
        <v>0</v>
      </c>
      <c r="CQ13" s="49">
        <v>4158</v>
      </c>
      <c r="CR13" s="49">
        <v>141896</v>
      </c>
      <c r="CS13" s="49">
        <v>117257</v>
      </c>
      <c r="CT13" s="49">
        <v>14381</v>
      </c>
      <c r="CU13" s="49">
        <v>5693</v>
      </c>
      <c r="CV13" s="49">
        <v>8868531</v>
      </c>
      <c r="CW13" s="52">
        <f t="shared" si="2"/>
        <v>3.9997833872055522E-2</v>
      </c>
      <c r="CX13" s="51">
        <v>492549786</v>
      </c>
      <c r="CY13" s="49">
        <v>3427</v>
      </c>
      <c r="CZ13" s="49">
        <v>13807</v>
      </c>
      <c r="DA13" s="49">
        <v>492567020</v>
      </c>
      <c r="DB13" s="49">
        <v>0</v>
      </c>
      <c r="DC13" s="49">
        <v>31204560</v>
      </c>
      <c r="DD13" s="49">
        <v>91382</v>
      </c>
      <c r="DE13" s="49">
        <v>5748554</v>
      </c>
      <c r="DF13" s="50">
        <v>37044496</v>
      </c>
      <c r="DG13" s="51">
        <v>416274</v>
      </c>
      <c r="DH13" s="49">
        <v>259</v>
      </c>
      <c r="DI13" s="49">
        <v>416533</v>
      </c>
      <c r="DJ13" s="49">
        <v>11304809</v>
      </c>
      <c r="DK13" s="49">
        <v>7828000</v>
      </c>
      <c r="DL13" s="49">
        <v>1256624</v>
      </c>
      <c r="DM13" s="49">
        <v>879316</v>
      </c>
      <c r="DN13" s="50">
        <v>551296798</v>
      </c>
      <c r="DO13" s="51">
        <v>19698413</v>
      </c>
      <c r="DP13" s="49">
        <v>19698413</v>
      </c>
      <c r="DQ13" s="49">
        <v>0</v>
      </c>
      <c r="DR13" s="49">
        <v>624090</v>
      </c>
      <c r="DS13" s="49">
        <v>1619</v>
      </c>
      <c r="DT13" s="49">
        <v>103804</v>
      </c>
      <c r="DU13" s="50">
        <v>729513</v>
      </c>
      <c r="DV13" s="51">
        <v>14986</v>
      </c>
      <c r="DW13" s="49">
        <v>5</v>
      </c>
      <c r="DX13" s="49">
        <v>14991</v>
      </c>
      <c r="DY13" s="49">
        <v>226097</v>
      </c>
      <c r="DZ13" s="49">
        <v>156560</v>
      </c>
      <c r="EA13" s="49">
        <v>25132</v>
      </c>
      <c r="EB13" s="49">
        <v>17587</v>
      </c>
      <c r="EC13" s="49">
        <v>20868293</v>
      </c>
      <c r="ED13" s="52">
        <f t="shared" si="3"/>
        <v>3.9991335595306404E-2</v>
      </c>
      <c r="EE13" s="42"/>
    </row>
    <row r="14" spans="1:227" s="22" customFormat="1" ht="12" customHeight="1" x14ac:dyDescent="0.2">
      <c r="A14" s="25">
        <v>3</v>
      </c>
      <c r="B14" s="26" t="s">
        <v>53</v>
      </c>
      <c r="C14" s="53">
        <v>282483196</v>
      </c>
      <c r="D14" s="54">
        <v>5639</v>
      </c>
      <c r="E14" s="54">
        <v>589</v>
      </c>
      <c r="F14" s="54">
        <v>282489424</v>
      </c>
      <c r="G14" s="54">
        <v>0</v>
      </c>
      <c r="H14" s="54">
        <v>34855938</v>
      </c>
      <c r="I14" s="54">
        <v>680892</v>
      </c>
      <c r="J14" s="54">
        <v>8849023</v>
      </c>
      <c r="K14" s="55">
        <v>44385853</v>
      </c>
      <c r="L14" s="56">
        <v>536219</v>
      </c>
      <c r="M14" s="54">
        <v>0</v>
      </c>
      <c r="N14" s="54">
        <v>536219</v>
      </c>
      <c r="O14" s="54">
        <v>22631124</v>
      </c>
      <c r="P14" s="54">
        <v>21013847</v>
      </c>
      <c r="Q14" s="54">
        <v>1344432</v>
      </c>
      <c r="R14" s="54">
        <v>688127</v>
      </c>
      <c r="S14" s="55">
        <v>373089026</v>
      </c>
      <c r="T14" s="56">
        <v>11294935</v>
      </c>
      <c r="U14" s="54">
        <v>11294935</v>
      </c>
      <c r="V14" s="54">
        <v>0</v>
      </c>
      <c r="W14" s="54">
        <v>697119</v>
      </c>
      <c r="X14" s="54">
        <v>12779</v>
      </c>
      <c r="Y14" s="54">
        <v>162952</v>
      </c>
      <c r="Z14" s="55">
        <v>872850</v>
      </c>
      <c r="AA14" s="56">
        <v>19304</v>
      </c>
      <c r="AB14" s="54">
        <v>0</v>
      </c>
      <c r="AC14" s="54">
        <v>19304</v>
      </c>
      <c r="AD14" s="54">
        <v>452622</v>
      </c>
      <c r="AE14" s="54">
        <v>420277</v>
      </c>
      <c r="AF14" s="54">
        <v>26889</v>
      </c>
      <c r="AG14" s="54">
        <v>13763</v>
      </c>
      <c r="AH14" s="54">
        <v>13100640</v>
      </c>
      <c r="AI14" s="57">
        <f t="shared" si="0"/>
        <v>3.9983567668005864E-2</v>
      </c>
      <c r="AJ14" s="56">
        <v>92252973</v>
      </c>
      <c r="AK14" s="54">
        <v>0</v>
      </c>
      <c r="AL14" s="54">
        <v>0</v>
      </c>
      <c r="AM14" s="54">
        <v>92252973</v>
      </c>
      <c r="AN14" s="54">
        <v>0</v>
      </c>
      <c r="AO14" s="54">
        <v>3236063</v>
      </c>
      <c r="AP14" s="54">
        <v>811</v>
      </c>
      <c r="AQ14" s="54">
        <v>162405</v>
      </c>
      <c r="AR14" s="55">
        <v>3399279</v>
      </c>
      <c r="AS14" s="56">
        <v>48738</v>
      </c>
      <c r="AT14" s="54">
        <v>0</v>
      </c>
      <c r="AU14" s="54">
        <v>48738</v>
      </c>
      <c r="AV14" s="54">
        <v>2965121</v>
      </c>
      <c r="AW14" s="54">
        <v>3341480</v>
      </c>
      <c r="AX14" s="54">
        <v>272305</v>
      </c>
      <c r="AY14" s="54">
        <v>147964</v>
      </c>
      <c r="AZ14" s="55">
        <v>102427860</v>
      </c>
      <c r="BA14" s="56">
        <v>3689630</v>
      </c>
      <c r="BB14" s="54">
        <v>3689630</v>
      </c>
      <c r="BC14" s="54">
        <v>0</v>
      </c>
      <c r="BD14" s="54">
        <v>64721</v>
      </c>
      <c r="BE14" s="54">
        <v>13</v>
      </c>
      <c r="BF14" s="54">
        <v>2901</v>
      </c>
      <c r="BG14" s="55">
        <v>67635</v>
      </c>
      <c r="BH14" s="56">
        <v>1755</v>
      </c>
      <c r="BI14" s="54">
        <v>0</v>
      </c>
      <c r="BJ14" s="54">
        <v>1755</v>
      </c>
      <c r="BK14" s="54">
        <v>59302</v>
      </c>
      <c r="BL14" s="54">
        <v>66830</v>
      </c>
      <c r="BM14" s="54">
        <v>5446</v>
      </c>
      <c r="BN14" s="54">
        <v>2959</v>
      </c>
      <c r="BO14" s="54">
        <v>3893557</v>
      </c>
      <c r="BP14" s="57">
        <f t="shared" si="1"/>
        <v>3.9994700224999798E-2</v>
      </c>
      <c r="BQ14" s="56">
        <v>816515669</v>
      </c>
      <c r="BR14" s="54">
        <v>1937</v>
      </c>
      <c r="BS14" s="54">
        <v>53646</v>
      </c>
      <c r="BT14" s="54">
        <v>816571252</v>
      </c>
      <c r="BU14" s="54">
        <v>0</v>
      </c>
      <c r="BV14" s="54">
        <v>24132316</v>
      </c>
      <c r="BW14" s="54">
        <v>370829</v>
      </c>
      <c r="BX14" s="54">
        <v>3496681</v>
      </c>
      <c r="BY14" s="55">
        <v>27999826</v>
      </c>
      <c r="BZ14" s="56">
        <v>1803844</v>
      </c>
      <c r="CA14" s="54">
        <v>0</v>
      </c>
      <c r="CB14" s="54">
        <v>1803844</v>
      </c>
      <c r="CC14" s="54">
        <v>75458690</v>
      </c>
      <c r="CD14" s="54">
        <v>95780213</v>
      </c>
      <c r="CE14" s="54">
        <v>10078653</v>
      </c>
      <c r="CF14" s="54">
        <v>927525</v>
      </c>
      <c r="CG14" s="55">
        <v>1028620003</v>
      </c>
      <c r="CH14" s="56">
        <v>32661759</v>
      </c>
      <c r="CI14" s="54">
        <v>32661759</v>
      </c>
      <c r="CJ14" s="54">
        <v>0</v>
      </c>
      <c r="CK14" s="54">
        <v>482646</v>
      </c>
      <c r="CL14" s="54">
        <v>7337</v>
      </c>
      <c r="CM14" s="54">
        <v>66199</v>
      </c>
      <c r="CN14" s="55">
        <v>556182</v>
      </c>
      <c r="CO14" s="56">
        <v>64938</v>
      </c>
      <c r="CP14" s="54">
        <v>0</v>
      </c>
      <c r="CQ14" s="54">
        <v>64938</v>
      </c>
      <c r="CR14" s="54">
        <v>1509174</v>
      </c>
      <c r="CS14" s="54">
        <v>1915604</v>
      </c>
      <c r="CT14" s="54">
        <v>201573</v>
      </c>
      <c r="CU14" s="54">
        <v>18551</v>
      </c>
      <c r="CV14" s="54">
        <v>36927781</v>
      </c>
      <c r="CW14" s="57">
        <f t="shared" si="2"/>
        <v>3.9998663827562717E-2</v>
      </c>
      <c r="CX14" s="56">
        <v>1191251838</v>
      </c>
      <c r="CY14" s="54">
        <v>7576</v>
      </c>
      <c r="CZ14" s="54">
        <v>54235</v>
      </c>
      <c r="DA14" s="54">
        <v>1191313649</v>
      </c>
      <c r="DB14" s="54">
        <v>0</v>
      </c>
      <c r="DC14" s="54">
        <v>62224317</v>
      </c>
      <c r="DD14" s="54">
        <v>1052532</v>
      </c>
      <c r="DE14" s="54">
        <v>12508109</v>
      </c>
      <c r="DF14" s="55">
        <v>75784958</v>
      </c>
      <c r="DG14" s="56">
        <v>2388801</v>
      </c>
      <c r="DH14" s="54">
        <v>0</v>
      </c>
      <c r="DI14" s="54">
        <v>2388801</v>
      </c>
      <c r="DJ14" s="54">
        <v>101054935</v>
      </c>
      <c r="DK14" s="54">
        <v>120135540</v>
      </c>
      <c r="DL14" s="54">
        <v>11695390</v>
      </c>
      <c r="DM14" s="54">
        <v>1763616</v>
      </c>
      <c r="DN14" s="55">
        <v>1504136889</v>
      </c>
      <c r="DO14" s="56">
        <v>47646324</v>
      </c>
      <c r="DP14" s="54">
        <v>47646324</v>
      </c>
      <c r="DQ14" s="54">
        <v>0</v>
      </c>
      <c r="DR14" s="54">
        <v>1244486</v>
      </c>
      <c r="DS14" s="54">
        <v>20129</v>
      </c>
      <c r="DT14" s="54">
        <v>232052</v>
      </c>
      <c r="DU14" s="55">
        <v>1496667</v>
      </c>
      <c r="DV14" s="56">
        <v>85997</v>
      </c>
      <c r="DW14" s="54">
        <v>0</v>
      </c>
      <c r="DX14" s="54">
        <v>85997</v>
      </c>
      <c r="DY14" s="54">
        <v>2021098</v>
      </c>
      <c r="DZ14" s="54">
        <v>2402711</v>
      </c>
      <c r="EA14" s="54">
        <v>233908</v>
      </c>
      <c r="EB14" s="54">
        <v>35273</v>
      </c>
      <c r="EC14" s="54">
        <v>53921978</v>
      </c>
      <c r="ED14" s="57">
        <f t="shared" si="3"/>
        <v>3.9994777227638396E-2</v>
      </c>
      <c r="EE14" s="42"/>
    </row>
    <row r="15" spans="1:227" s="22" customFormat="1" ht="12" customHeight="1" x14ac:dyDescent="0.2">
      <c r="A15" s="23">
        <v>4</v>
      </c>
      <c r="B15" s="24" t="s">
        <v>54</v>
      </c>
      <c r="C15" s="48">
        <v>368254301</v>
      </c>
      <c r="D15" s="49">
        <v>3881</v>
      </c>
      <c r="E15" s="49">
        <v>0</v>
      </c>
      <c r="F15" s="49">
        <v>368258182</v>
      </c>
      <c r="G15" s="49">
        <v>0</v>
      </c>
      <c r="H15" s="49">
        <v>21055367</v>
      </c>
      <c r="I15" s="49">
        <v>197917</v>
      </c>
      <c r="J15" s="49">
        <v>5230461</v>
      </c>
      <c r="K15" s="50">
        <v>26483745</v>
      </c>
      <c r="L15" s="51">
        <v>525301</v>
      </c>
      <c r="M15" s="49">
        <v>576</v>
      </c>
      <c r="N15" s="49">
        <v>525877</v>
      </c>
      <c r="O15" s="49">
        <v>8941206</v>
      </c>
      <c r="P15" s="49">
        <v>3370379</v>
      </c>
      <c r="Q15" s="49">
        <v>459384</v>
      </c>
      <c r="R15" s="49">
        <v>287316</v>
      </c>
      <c r="S15" s="50">
        <v>408326089</v>
      </c>
      <c r="T15" s="51">
        <v>14723553</v>
      </c>
      <c r="U15" s="49">
        <v>14723553</v>
      </c>
      <c r="V15" s="49">
        <v>0</v>
      </c>
      <c r="W15" s="49">
        <v>420922</v>
      </c>
      <c r="X15" s="49">
        <v>3618</v>
      </c>
      <c r="Y15" s="49">
        <v>92818</v>
      </c>
      <c r="Z15" s="50">
        <v>517358</v>
      </c>
      <c r="AA15" s="51">
        <v>18910</v>
      </c>
      <c r="AB15" s="49">
        <v>12</v>
      </c>
      <c r="AC15" s="49">
        <v>18922</v>
      </c>
      <c r="AD15" s="49">
        <v>178824</v>
      </c>
      <c r="AE15" s="49">
        <v>67408</v>
      </c>
      <c r="AF15" s="49">
        <v>9188</v>
      </c>
      <c r="AG15" s="49">
        <v>5746</v>
      </c>
      <c r="AH15" s="49">
        <v>15520999</v>
      </c>
      <c r="AI15" s="52">
        <f t="shared" si="0"/>
        <v>3.9981604536352161E-2</v>
      </c>
      <c r="AJ15" s="51">
        <v>78460735</v>
      </c>
      <c r="AK15" s="49">
        <v>0</v>
      </c>
      <c r="AL15" s="49">
        <v>0</v>
      </c>
      <c r="AM15" s="49">
        <v>78460735</v>
      </c>
      <c r="AN15" s="49">
        <v>0</v>
      </c>
      <c r="AO15" s="49">
        <v>2964562</v>
      </c>
      <c r="AP15" s="49">
        <v>6432</v>
      </c>
      <c r="AQ15" s="49">
        <v>3834</v>
      </c>
      <c r="AR15" s="50">
        <v>2974828</v>
      </c>
      <c r="AS15" s="51">
        <v>23926</v>
      </c>
      <c r="AT15" s="49">
        <v>0</v>
      </c>
      <c r="AU15" s="49">
        <v>23926</v>
      </c>
      <c r="AV15" s="49">
        <v>463394</v>
      </c>
      <c r="AW15" s="49">
        <v>406330</v>
      </c>
      <c r="AX15" s="49">
        <v>200417</v>
      </c>
      <c r="AY15" s="49">
        <v>90030</v>
      </c>
      <c r="AZ15" s="50">
        <v>82619660</v>
      </c>
      <c r="BA15" s="51">
        <v>3138335</v>
      </c>
      <c r="BB15" s="49">
        <v>3138335</v>
      </c>
      <c r="BC15" s="49">
        <v>0</v>
      </c>
      <c r="BD15" s="49">
        <v>59274</v>
      </c>
      <c r="BE15" s="49">
        <v>103</v>
      </c>
      <c r="BF15" s="49">
        <v>61</v>
      </c>
      <c r="BG15" s="50">
        <v>59438</v>
      </c>
      <c r="BH15" s="51">
        <v>861</v>
      </c>
      <c r="BI15" s="49">
        <v>0</v>
      </c>
      <c r="BJ15" s="49">
        <v>861</v>
      </c>
      <c r="BK15" s="49">
        <v>9268</v>
      </c>
      <c r="BL15" s="49">
        <v>8127</v>
      </c>
      <c r="BM15" s="49">
        <v>4008</v>
      </c>
      <c r="BN15" s="49">
        <v>1801</v>
      </c>
      <c r="BO15" s="49">
        <v>3221838</v>
      </c>
      <c r="BP15" s="52">
        <f t="shared" si="1"/>
        <v>3.9998796850424609E-2</v>
      </c>
      <c r="BQ15" s="51">
        <v>283411647</v>
      </c>
      <c r="BR15" s="49">
        <v>277</v>
      </c>
      <c r="BS15" s="49">
        <v>0</v>
      </c>
      <c r="BT15" s="49">
        <v>283411924</v>
      </c>
      <c r="BU15" s="49">
        <v>0</v>
      </c>
      <c r="BV15" s="49">
        <v>6362089</v>
      </c>
      <c r="BW15" s="49">
        <v>1036204</v>
      </c>
      <c r="BX15" s="49">
        <v>259875</v>
      </c>
      <c r="BY15" s="50">
        <v>7658168</v>
      </c>
      <c r="BZ15" s="51">
        <v>196675</v>
      </c>
      <c r="CA15" s="49">
        <v>0</v>
      </c>
      <c r="CB15" s="49">
        <v>196675</v>
      </c>
      <c r="CC15" s="49">
        <v>22668643</v>
      </c>
      <c r="CD15" s="49">
        <v>14783641</v>
      </c>
      <c r="CE15" s="49">
        <v>1606038</v>
      </c>
      <c r="CF15" s="49">
        <v>99567</v>
      </c>
      <c r="CG15" s="50">
        <v>330424656</v>
      </c>
      <c r="CH15" s="51">
        <v>11335955</v>
      </c>
      <c r="CI15" s="49">
        <v>11335955</v>
      </c>
      <c r="CJ15" s="49">
        <v>0</v>
      </c>
      <c r="CK15" s="49">
        <v>127188</v>
      </c>
      <c r="CL15" s="49">
        <v>20564</v>
      </c>
      <c r="CM15" s="49">
        <v>4714</v>
      </c>
      <c r="CN15" s="50">
        <v>152466</v>
      </c>
      <c r="CO15" s="51">
        <v>7081</v>
      </c>
      <c r="CP15" s="49">
        <v>0</v>
      </c>
      <c r="CQ15" s="49">
        <v>7081</v>
      </c>
      <c r="CR15" s="49">
        <v>453373</v>
      </c>
      <c r="CS15" s="49">
        <v>295672</v>
      </c>
      <c r="CT15" s="49">
        <v>32121</v>
      </c>
      <c r="CU15" s="49">
        <v>1991</v>
      </c>
      <c r="CV15" s="49">
        <v>12278659</v>
      </c>
      <c r="CW15" s="52">
        <f t="shared" si="2"/>
        <v>3.9998158299084124E-2</v>
      </c>
      <c r="CX15" s="51">
        <v>730126683</v>
      </c>
      <c r="CY15" s="49">
        <v>4158</v>
      </c>
      <c r="CZ15" s="49">
        <v>0</v>
      </c>
      <c r="DA15" s="49">
        <v>730130841</v>
      </c>
      <c r="DB15" s="49">
        <v>0</v>
      </c>
      <c r="DC15" s="49">
        <v>30382018</v>
      </c>
      <c r="DD15" s="49">
        <v>1240553</v>
      </c>
      <c r="DE15" s="49">
        <v>5494170</v>
      </c>
      <c r="DF15" s="50">
        <v>37116741</v>
      </c>
      <c r="DG15" s="51">
        <v>745902</v>
      </c>
      <c r="DH15" s="49">
        <v>576</v>
      </c>
      <c r="DI15" s="49">
        <v>746478</v>
      </c>
      <c r="DJ15" s="49">
        <v>32073243</v>
      </c>
      <c r="DK15" s="49">
        <v>18560350</v>
      </c>
      <c r="DL15" s="49">
        <v>2265839</v>
      </c>
      <c r="DM15" s="49">
        <v>476913</v>
      </c>
      <c r="DN15" s="50">
        <v>821370405</v>
      </c>
      <c r="DO15" s="51">
        <v>29197843</v>
      </c>
      <c r="DP15" s="49">
        <v>29197843</v>
      </c>
      <c r="DQ15" s="49">
        <v>0</v>
      </c>
      <c r="DR15" s="49">
        <v>607384</v>
      </c>
      <c r="DS15" s="49">
        <v>24285</v>
      </c>
      <c r="DT15" s="49">
        <v>97593</v>
      </c>
      <c r="DU15" s="50">
        <v>729262</v>
      </c>
      <c r="DV15" s="51">
        <v>26852</v>
      </c>
      <c r="DW15" s="49">
        <v>12</v>
      </c>
      <c r="DX15" s="49">
        <v>26864</v>
      </c>
      <c r="DY15" s="49">
        <v>641465</v>
      </c>
      <c r="DZ15" s="49">
        <v>371207</v>
      </c>
      <c r="EA15" s="49">
        <v>45317</v>
      </c>
      <c r="EB15" s="49">
        <v>9538</v>
      </c>
      <c r="EC15" s="49">
        <v>31021496</v>
      </c>
      <c r="ED15" s="52">
        <f t="shared" si="3"/>
        <v>3.9989877649888234E-2</v>
      </c>
      <c r="EE15" s="42"/>
    </row>
    <row r="16" spans="1:227" s="22" customFormat="1" ht="12" customHeight="1" x14ac:dyDescent="0.2">
      <c r="A16" s="25">
        <v>5</v>
      </c>
      <c r="B16" s="26" t="s">
        <v>55</v>
      </c>
      <c r="C16" s="53">
        <v>255554320</v>
      </c>
      <c r="D16" s="54">
        <v>1359</v>
      </c>
      <c r="E16" s="54">
        <v>0</v>
      </c>
      <c r="F16" s="54">
        <v>255555679</v>
      </c>
      <c r="G16" s="54">
        <v>0</v>
      </c>
      <c r="H16" s="54">
        <v>15476832</v>
      </c>
      <c r="I16" s="54">
        <v>192970</v>
      </c>
      <c r="J16" s="54">
        <v>2211234</v>
      </c>
      <c r="K16" s="55">
        <v>17881036</v>
      </c>
      <c r="L16" s="56">
        <v>475371</v>
      </c>
      <c r="M16" s="54">
        <v>0</v>
      </c>
      <c r="N16" s="54">
        <v>475371</v>
      </c>
      <c r="O16" s="54">
        <v>2662320</v>
      </c>
      <c r="P16" s="54">
        <v>3837907</v>
      </c>
      <c r="Q16" s="54">
        <v>403264</v>
      </c>
      <c r="R16" s="54">
        <v>241578</v>
      </c>
      <c r="S16" s="55">
        <v>281057155</v>
      </c>
      <c r="T16" s="56">
        <v>10217750</v>
      </c>
      <c r="U16" s="54">
        <v>10217750</v>
      </c>
      <c r="V16" s="54">
        <v>0</v>
      </c>
      <c r="W16" s="54">
        <v>309528</v>
      </c>
      <c r="X16" s="54">
        <v>3647</v>
      </c>
      <c r="Y16" s="54">
        <v>38232</v>
      </c>
      <c r="Z16" s="55">
        <v>351407</v>
      </c>
      <c r="AA16" s="56">
        <v>17113</v>
      </c>
      <c r="AB16" s="54">
        <v>0</v>
      </c>
      <c r="AC16" s="54">
        <v>17113</v>
      </c>
      <c r="AD16" s="54">
        <v>53246</v>
      </c>
      <c r="AE16" s="54">
        <v>76757</v>
      </c>
      <c r="AF16" s="54">
        <v>8065</v>
      </c>
      <c r="AG16" s="54">
        <v>4831</v>
      </c>
      <c r="AH16" s="54">
        <v>10729169</v>
      </c>
      <c r="AI16" s="57">
        <f t="shared" si="0"/>
        <v>3.9982480686723457E-2</v>
      </c>
      <c r="AJ16" s="56">
        <v>68237927</v>
      </c>
      <c r="AK16" s="54">
        <v>0</v>
      </c>
      <c r="AL16" s="54">
        <v>0</v>
      </c>
      <c r="AM16" s="54">
        <v>68237927</v>
      </c>
      <c r="AN16" s="54">
        <v>0</v>
      </c>
      <c r="AO16" s="54">
        <v>1434416</v>
      </c>
      <c r="AP16" s="54">
        <v>0</v>
      </c>
      <c r="AQ16" s="54">
        <v>34204</v>
      </c>
      <c r="AR16" s="55">
        <v>1468620</v>
      </c>
      <c r="AS16" s="56">
        <v>55050</v>
      </c>
      <c r="AT16" s="54">
        <v>0</v>
      </c>
      <c r="AU16" s="54">
        <v>55050</v>
      </c>
      <c r="AV16" s="54">
        <v>5464951</v>
      </c>
      <c r="AW16" s="54">
        <v>839449</v>
      </c>
      <c r="AX16" s="54">
        <v>128064</v>
      </c>
      <c r="AY16" s="54">
        <v>47587</v>
      </c>
      <c r="AZ16" s="55">
        <v>76241648</v>
      </c>
      <c r="BA16" s="56">
        <v>2729154</v>
      </c>
      <c r="BB16" s="54">
        <v>2729154</v>
      </c>
      <c r="BC16" s="54">
        <v>0</v>
      </c>
      <c r="BD16" s="54">
        <v>28688</v>
      </c>
      <c r="BE16" s="54">
        <v>0</v>
      </c>
      <c r="BF16" s="54">
        <v>547</v>
      </c>
      <c r="BG16" s="55">
        <v>29235</v>
      </c>
      <c r="BH16" s="56">
        <v>1982</v>
      </c>
      <c r="BI16" s="54">
        <v>0</v>
      </c>
      <c r="BJ16" s="54">
        <v>1982</v>
      </c>
      <c r="BK16" s="54">
        <v>109299</v>
      </c>
      <c r="BL16" s="54">
        <v>16789</v>
      </c>
      <c r="BM16" s="54">
        <v>2561</v>
      </c>
      <c r="BN16" s="54">
        <v>952</v>
      </c>
      <c r="BO16" s="54">
        <v>2889972</v>
      </c>
      <c r="BP16" s="57">
        <f t="shared" si="1"/>
        <v>3.9994679205304695E-2</v>
      </c>
      <c r="BQ16" s="56">
        <v>237915970</v>
      </c>
      <c r="BR16" s="54">
        <v>236</v>
      </c>
      <c r="BS16" s="54">
        <v>40941</v>
      </c>
      <c r="BT16" s="54">
        <v>237957147</v>
      </c>
      <c r="BU16" s="54">
        <v>0</v>
      </c>
      <c r="BV16" s="54">
        <v>3703853</v>
      </c>
      <c r="BW16" s="54">
        <v>6970</v>
      </c>
      <c r="BX16" s="54">
        <v>19532</v>
      </c>
      <c r="BY16" s="55">
        <v>3730355</v>
      </c>
      <c r="BZ16" s="56">
        <v>107976</v>
      </c>
      <c r="CA16" s="54">
        <v>0</v>
      </c>
      <c r="CB16" s="54">
        <v>107976</v>
      </c>
      <c r="CC16" s="54">
        <v>10437764</v>
      </c>
      <c r="CD16" s="54">
        <v>7919218</v>
      </c>
      <c r="CE16" s="54">
        <v>709957</v>
      </c>
      <c r="CF16" s="54">
        <v>52205</v>
      </c>
      <c r="CG16" s="55">
        <v>260914622</v>
      </c>
      <c r="CH16" s="56">
        <v>9517804</v>
      </c>
      <c r="CI16" s="54">
        <v>9517804</v>
      </c>
      <c r="CJ16" s="54">
        <v>0</v>
      </c>
      <c r="CK16" s="54">
        <v>74077</v>
      </c>
      <c r="CL16" s="54">
        <v>111</v>
      </c>
      <c r="CM16" s="54">
        <v>313</v>
      </c>
      <c r="CN16" s="55">
        <v>74501</v>
      </c>
      <c r="CO16" s="56">
        <v>3887</v>
      </c>
      <c r="CP16" s="54">
        <v>0</v>
      </c>
      <c r="CQ16" s="54">
        <v>3887</v>
      </c>
      <c r="CR16" s="54">
        <v>208755</v>
      </c>
      <c r="CS16" s="54">
        <v>158257</v>
      </c>
      <c r="CT16" s="54">
        <v>14197</v>
      </c>
      <c r="CU16" s="54">
        <v>1044</v>
      </c>
      <c r="CV16" s="54">
        <v>9978445</v>
      </c>
      <c r="CW16" s="57">
        <f t="shared" si="2"/>
        <v>3.9997974929494341E-2</v>
      </c>
      <c r="CX16" s="56">
        <v>561708217</v>
      </c>
      <c r="CY16" s="54">
        <v>1595</v>
      </c>
      <c r="CZ16" s="54">
        <v>40941</v>
      </c>
      <c r="DA16" s="54">
        <v>561750753</v>
      </c>
      <c r="DB16" s="54">
        <v>0</v>
      </c>
      <c r="DC16" s="54">
        <v>20615101</v>
      </c>
      <c r="DD16" s="54">
        <v>199940</v>
      </c>
      <c r="DE16" s="54">
        <v>2264970</v>
      </c>
      <c r="DF16" s="55">
        <v>23080011</v>
      </c>
      <c r="DG16" s="56">
        <v>638397</v>
      </c>
      <c r="DH16" s="54">
        <v>0</v>
      </c>
      <c r="DI16" s="54">
        <v>638397</v>
      </c>
      <c r="DJ16" s="54">
        <v>18565035</v>
      </c>
      <c r="DK16" s="54">
        <v>12596574</v>
      </c>
      <c r="DL16" s="54">
        <v>1241285</v>
      </c>
      <c r="DM16" s="54">
        <v>341370</v>
      </c>
      <c r="DN16" s="55">
        <v>618213425</v>
      </c>
      <c r="DO16" s="56">
        <v>22464708</v>
      </c>
      <c r="DP16" s="54">
        <v>22464708</v>
      </c>
      <c r="DQ16" s="54">
        <v>0</v>
      </c>
      <c r="DR16" s="54">
        <v>412293</v>
      </c>
      <c r="DS16" s="54">
        <v>3758</v>
      </c>
      <c r="DT16" s="54">
        <v>39092</v>
      </c>
      <c r="DU16" s="55">
        <v>455143</v>
      </c>
      <c r="DV16" s="56">
        <v>22982</v>
      </c>
      <c r="DW16" s="54">
        <v>0</v>
      </c>
      <c r="DX16" s="54">
        <v>22982</v>
      </c>
      <c r="DY16" s="54">
        <v>371300</v>
      </c>
      <c r="DZ16" s="54">
        <v>251803</v>
      </c>
      <c r="EA16" s="54">
        <v>24823</v>
      </c>
      <c r="EB16" s="54">
        <v>6827</v>
      </c>
      <c r="EC16" s="54">
        <v>23597586</v>
      </c>
      <c r="ED16" s="57">
        <f t="shared" si="3"/>
        <v>3.9990525833794477E-2</v>
      </c>
      <c r="EE16" s="42"/>
    </row>
    <row r="17" spans="1:135" s="22" customFormat="1" ht="12" customHeight="1" x14ac:dyDescent="0.2">
      <c r="A17" s="23">
        <v>6</v>
      </c>
      <c r="B17" s="24" t="s">
        <v>56</v>
      </c>
      <c r="C17" s="48">
        <v>227525156</v>
      </c>
      <c r="D17" s="49">
        <v>0</v>
      </c>
      <c r="E17" s="49">
        <v>0</v>
      </c>
      <c r="F17" s="49">
        <v>227525156</v>
      </c>
      <c r="G17" s="49">
        <v>0</v>
      </c>
      <c r="H17" s="49">
        <v>16653431</v>
      </c>
      <c r="I17" s="49">
        <v>95173</v>
      </c>
      <c r="J17" s="49">
        <v>2494776</v>
      </c>
      <c r="K17" s="50">
        <v>19243380</v>
      </c>
      <c r="L17" s="51">
        <v>296261</v>
      </c>
      <c r="M17" s="49">
        <v>0</v>
      </c>
      <c r="N17" s="49">
        <v>296261</v>
      </c>
      <c r="O17" s="49">
        <v>1773928</v>
      </c>
      <c r="P17" s="49">
        <v>2214218</v>
      </c>
      <c r="Q17" s="49">
        <v>156605</v>
      </c>
      <c r="R17" s="49">
        <v>244402</v>
      </c>
      <c r="S17" s="50">
        <v>251453950</v>
      </c>
      <c r="T17" s="51">
        <v>9096661</v>
      </c>
      <c r="U17" s="49">
        <v>9096661</v>
      </c>
      <c r="V17" s="49">
        <v>0</v>
      </c>
      <c r="W17" s="49">
        <v>333068</v>
      </c>
      <c r="X17" s="49">
        <v>1699</v>
      </c>
      <c r="Y17" s="49">
        <v>42734</v>
      </c>
      <c r="Z17" s="50">
        <v>377501</v>
      </c>
      <c r="AA17" s="51">
        <v>10665</v>
      </c>
      <c r="AB17" s="49">
        <v>0</v>
      </c>
      <c r="AC17" s="49">
        <v>10665</v>
      </c>
      <c r="AD17" s="49">
        <v>35479</v>
      </c>
      <c r="AE17" s="49">
        <v>44284</v>
      </c>
      <c r="AF17" s="49">
        <v>3132</v>
      </c>
      <c r="AG17" s="49">
        <v>4888</v>
      </c>
      <c r="AH17" s="49">
        <v>9572610</v>
      </c>
      <c r="AI17" s="52">
        <f t="shared" si="0"/>
        <v>3.9980902155715918E-2</v>
      </c>
      <c r="AJ17" s="51">
        <v>32977819</v>
      </c>
      <c r="AK17" s="49">
        <v>0</v>
      </c>
      <c r="AL17" s="49">
        <v>0</v>
      </c>
      <c r="AM17" s="49">
        <v>32977819</v>
      </c>
      <c r="AN17" s="49">
        <v>0</v>
      </c>
      <c r="AO17" s="49">
        <v>1109731</v>
      </c>
      <c r="AP17" s="49">
        <v>0</v>
      </c>
      <c r="AQ17" s="49">
        <v>105814</v>
      </c>
      <c r="AR17" s="50">
        <v>1215545</v>
      </c>
      <c r="AS17" s="51">
        <v>16530</v>
      </c>
      <c r="AT17" s="49">
        <v>0</v>
      </c>
      <c r="AU17" s="49">
        <v>16530</v>
      </c>
      <c r="AV17" s="49">
        <v>54964</v>
      </c>
      <c r="AW17" s="49">
        <v>407956</v>
      </c>
      <c r="AX17" s="49">
        <v>31597</v>
      </c>
      <c r="AY17" s="49">
        <v>27299</v>
      </c>
      <c r="AZ17" s="50">
        <v>34731710</v>
      </c>
      <c r="BA17" s="51">
        <v>1318936</v>
      </c>
      <c r="BB17" s="49">
        <v>1318936</v>
      </c>
      <c r="BC17" s="49">
        <v>0</v>
      </c>
      <c r="BD17" s="49">
        <v>22195</v>
      </c>
      <c r="BE17" s="49">
        <v>0</v>
      </c>
      <c r="BF17" s="49">
        <v>1876</v>
      </c>
      <c r="BG17" s="50">
        <v>24071</v>
      </c>
      <c r="BH17" s="51">
        <v>595</v>
      </c>
      <c r="BI17" s="49">
        <v>0</v>
      </c>
      <c r="BJ17" s="49">
        <v>595</v>
      </c>
      <c r="BK17" s="49">
        <v>1099</v>
      </c>
      <c r="BL17" s="49">
        <v>8159</v>
      </c>
      <c r="BM17" s="49">
        <v>632</v>
      </c>
      <c r="BN17" s="49">
        <v>546</v>
      </c>
      <c r="BO17" s="49">
        <v>1354038</v>
      </c>
      <c r="BP17" s="52">
        <f t="shared" si="1"/>
        <v>3.9994640033654133E-2</v>
      </c>
      <c r="BQ17" s="51">
        <v>78330075</v>
      </c>
      <c r="BR17" s="49">
        <v>0</v>
      </c>
      <c r="BS17" s="49">
        <v>0</v>
      </c>
      <c r="BT17" s="49">
        <v>78330075</v>
      </c>
      <c r="BU17" s="49">
        <v>0</v>
      </c>
      <c r="BV17" s="49">
        <v>3814303</v>
      </c>
      <c r="BW17" s="49">
        <v>1500</v>
      </c>
      <c r="BX17" s="49">
        <v>38074</v>
      </c>
      <c r="BY17" s="50">
        <v>3853877</v>
      </c>
      <c r="BZ17" s="51">
        <v>457378</v>
      </c>
      <c r="CA17" s="49">
        <v>0</v>
      </c>
      <c r="CB17" s="49">
        <v>457378</v>
      </c>
      <c r="CC17" s="49">
        <v>1297141</v>
      </c>
      <c r="CD17" s="49">
        <v>2263384</v>
      </c>
      <c r="CE17" s="49">
        <v>174984</v>
      </c>
      <c r="CF17" s="49">
        <v>137965</v>
      </c>
      <c r="CG17" s="50">
        <v>86514804</v>
      </c>
      <c r="CH17" s="51">
        <v>3133017</v>
      </c>
      <c r="CI17" s="49">
        <v>3133017</v>
      </c>
      <c r="CJ17" s="49">
        <v>0</v>
      </c>
      <c r="CK17" s="49">
        <v>76286</v>
      </c>
      <c r="CL17" s="49">
        <v>24</v>
      </c>
      <c r="CM17" s="49">
        <v>609</v>
      </c>
      <c r="CN17" s="50">
        <v>76919</v>
      </c>
      <c r="CO17" s="51">
        <v>16466</v>
      </c>
      <c r="CP17" s="49">
        <v>0</v>
      </c>
      <c r="CQ17" s="49">
        <v>16466</v>
      </c>
      <c r="CR17" s="49">
        <v>25943</v>
      </c>
      <c r="CS17" s="49">
        <v>45268</v>
      </c>
      <c r="CT17" s="49">
        <v>3500</v>
      </c>
      <c r="CU17" s="49">
        <v>2759</v>
      </c>
      <c r="CV17" s="49">
        <v>3303872</v>
      </c>
      <c r="CW17" s="52">
        <f t="shared" si="2"/>
        <v>3.9997625433143016E-2</v>
      </c>
      <c r="CX17" s="51">
        <v>338833050</v>
      </c>
      <c r="CY17" s="49">
        <v>0</v>
      </c>
      <c r="CZ17" s="49">
        <v>0</v>
      </c>
      <c r="DA17" s="49">
        <v>338833050</v>
      </c>
      <c r="DB17" s="49">
        <v>0</v>
      </c>
      <c r="DC17" s="49">
        <v>21577465</v>
      </c>
      <c r="DD17" s="49">
        <v>96673</v>
      </c>
      <c r="DE17" s="49">
        <v>2638664</v>
      </c>
      <c r="DF17" s="50">
        <v>24312802</v>
      </c>
      <c r="DG17" s="51">
        <v>770169</v>
      </c>
      <c r="DH17" s="49">
        <v>0</v>
      </c>
      <c r="DI17" s="49">
        <v>770169</v>
      </c>
      <c r="DJ17" s="49">
        <v>3126033</v>
      </c>
      <c r="DK17" s="49">
        <v>4885558</v>
      </c>
      <c r="DL17" s="49">
        <v>363186</v>
      </c>
      <c r="DM17" s="49">
        <v>409666</v>
      </c>
      <c r="DN17" s="50">
        <v>372700464</v>
      </c>
      <c r="DO17" s="51">
        <v>13548614</v>
      </c>
      <c r="DP17" s="49">
        <v>13548614</v>
      </c>
      <c r="DQ17" s="49">
        <v>0</v>
      </c>
      <c r="DR17" s="49">
        <v>431549</v>
      </c>
      <c r="DS17" s="49">
        <v>1723</v>
      </c>
      <c r="DT17" s="49">
        <v>45219</v>
      </c>
      <c r="DU17" s="50">
        <v>478491</v>
      </c>
      <c r="DV17" s="51">
        <v>27726</v>
      </c>
      <c r="DW17" s="49">
        <v>0</v>
      </c>
      <c r="DX17" s="49">
        <v>27726</v>
      </c>
      <c r="DY17" s="49">
        <v>62521</v>
      </c>
      <c r="DZ17" s="49">
        <v>97711</v>
      </c>
      <c r="EA17" s="49">
        <v>7264</v>
      </c>
      <c r="EB17" s="49">
        <v>8193</v>
      </c>
      <c r="EC17" s="49">
        <v>14230520</v>
      </c>
      <c r="ED17" s="52">
        <f t="shared" si="3"/>
        <v>3.9986105251539068E-2</v>
      </c>
      <c r="EE17" s="42"/>
    </row>
    <row r="18" spans="1:135" s="22" customFormat="1" ht="12" customHeight="1" x14ac:dyDescent="0.2">
      <c r="A18" s="25">
        <v>7</v>
      </c>
      <c r="B18" s="26" t="s">
        <v>57</v>
      </c>
      <c r="C18" s="53">
        <v>307422277</v>
      </c>
      <c r="D18" s="54">
        <v>0</v>
      </c>
      <c r="E18" s="54">
        <v>0</v>
      </c>
      <c r="F18" s="54">
        <v>307422277</v>
      </c>
      <c r="G18" s="54">
        <v>0</v>
      </c>
      <c r="H18" s="54">
        <v>14148308</v>
      </c>
      <c r="I18" s="54">
        <v>4442</v>
      </c>
      <c r="J18" s="54">
        <v>1547608</v>
      </c>
      <c r="K18" s="55">
        <v>15700358</v>
      </c>
      <c r="L18" s="56">
        <v>151568</v>
      </c>
      <c r="M18" s="54">
        <v>0</v>
      </c>
      <c r="N18" s="54">
        <v>151568</v>
      </c>
      <c r="O18" s="54">
        <v>1097896</v>
      </c>
      <c r="P18" s="54">
        <v>1230570</v>
      </c>
      <c r="Q18" s="54">
        <v>141726</v>
      </c>
      <c r="R18" s="54">
        <v>147764</v>
      </c>
      <c r="S18" s="55">
        <v>325892159</v>
      </c>
      <c r="T18" s="56">
        <v>12290879</v>
      </c>
      <c r="U18" s="54">
        <v>12290879</v>
      </c>
      <c r="V18" s="54">
        <v>0</v>
      </c>
      <c r="W18" s="54">
        <v>282892</v>
      </c>
      <c r="X18" s="54">
        <v>71</v>
      </c>
      <c r="Y18" s="54">
        <v>25985</v>
      </c>
      <c r="Z18" s="55">
        <v>308948</v>
      </c>
      <c r="AA18" s="56">
        <v>5456</v>
      </c>
      <c r="AB18" s="54">
        <v>0</v>
      </c>
      <c r="AC18" s="54">
        <v>5456</v>
      </c>
      <c r="AD18" s="54">
        <v>21958</v>
      </c>
      <c r="AE18" s="54">
        <v>24611</v>
      </c>
      <c r="AF18" s="54">
        <v>2835</v>
      </c>
      <c r="AG18" s="54">
        <v>2955</v>
      </c>
      <c r="AH18" s="54">
        <v>12657642</v>
      </c>
      <c r="AI18" s="57">
        <f t="shared" si="0"/>
        <v>3.9980443577288319E-2</v>
      </c>
      <c r="AJ18" s="56">
        <v>34467774</v>
      </c>
      <c r="AK18" s="54">
        <v>0</v>
      </c>
      <c r="AL18" s="54">
        <v>0</v>
      </c>
      <c r="AM18" s="54">
        <v>34467774</v>
      </c>
      <c r="AN18" s="54">
        <v>0</v>
      </c>
      <c r="AO18" s="54">
        <v>961756</v>
      </c>
      <c r="AP18" s="54">
        <v>0</v>
      </c>
      <c r="AQ18" s="54">
        <v>17490</v>
      </c>
      <c r="AR18" s="55">
        <v>979246</v>
      </c>
      <c r="AS18" s="56">
        <v>1659</v>
      </c>
      <c r="AT18" s="54">
        <v>0</v>
      </c>
      <c r="AU18" s="54">
        <v>1659</v>
      </c>
      <c r="AV18" s="54">
        <v>131833</v>
      </c>
      <c r="AW18" s="54">
        <v>173281</v>
      </c>
      <c r="AX18" s="54">
        <v>22885</v>
      </c>
      <c r="AY18" s="54">
        <v>14221</v>
      </c>
      <c r="AZ18" s="55">
        <v>35790899</v>
      </c>
      <c r="BA18" s="56">
        <v>1378531</v>
      </c>
      <c r="BB18" s="54">
        <v>1378531</v>
      </c>
      <c r="BC18" s="54">
        <v>0</v>
      </c>
      <c r="BD18" s="54">
        <v>19226</v>
      </c>
      <c r="BE18" s="54">
        <v>0</v>
      </c>
      <c r="BF18" s="54">
        <v>280</v>
      </c>
      <c r="BG18" s="55">
        <v>19506</v>
      </c>
      <c r="BH18" s="56">
        <v>60</v>
      </c>
      <c r="BI18" s="54">
        <v>0</v>
      </c>
      <c r="BJ18" s="54">
        <v>60</v>
      </c>
      <c r="BK18" s="54">
        <v>2637</v>
      </c>
      <c r="BL18" s="54">
        <v>3466</v>
      </c>
      <c r="BM18" s="54">
        <v>458</v>
      </c>
      <c r="BN18" s="54">
        <v>284</v>
      </c>
      <c r="BO18" s="54">
        <v>1404942</v>
      </c>
      <c r="BP18" s="57">
        <f t="shared" si="1"/>
        <v>3.9994778891146263E-2</v>
      </c>
      <c r="BQ18" s="56">
        <v>62846633</v>
      </c>
      <c r="BR18" s="54">
        <v>0</v>
      </c>
      <c r="BS18" s="54">
        <v>0</v>
      </c>
      <c r="BT18" s="54">
        <v>62846633</v>
      </c>
      <c r="BU18" s="54">
        <v>0</v>
      </c>
      <c r="BV18" s="54">
        <v>684699</v>
      </c>
      <c r="BW18" s="54">
        <v>0</v>
      </c>
      <c r="BX18" s="54">
        <v>15921</v>
      </c>
      <c r="BY18" s="55">
        <v>700620</v>
      </c>
      <c r="BZ18" s="56">
        <v>55808</v>
      </c>
      <c r="CA18" s="54">
        <v>0</v>
      </c>
      <c r="CB18" s="54">
        <v>55808</v>
      </c>
      <c r="CC18" s="54">
        <v>2272390</v>
      </c>
      <c r="CD18" s="54">
        <v>240997</v>
      </c>
      <c r="CE18" s="54">
        <v>84073</v>
      </c>
      <c r="CF18" s="54">
        <v>11984</v>
      </c>
      <c r="CG18" s="55">
        <v>66212505</v>
      </c>
      <c r="CH18" s="56">
        <v>2513716</v>
      </c>
      <c r="CI18" s="54">
        <v>2513716</v>
      </c>
      <c r="CJ18" s="54">
        <v>0</v>
      </c>
      <c r="CK18" s="54">
        <v>13685</v>
      </c>
      <c r="CL18" s="54">
        <v>0</v>
      </c>
      <c r="CM18" s="54">
        <v>255</v>
      </c>
      <c r="CN18" s="55">
        <v>13940</v>
      </c>
      <c r="CO18" s="56">
        <v>2009</v>
      </c>
      <c r="CP18" s="54">
        <v>0</v>
      </c>
      <c r="CQ18" s="54">
        <v>2009</v>
      </c>
      <c r="CR18" s="54">
        <v>45447</v>
      </c>
      <c r="CS18" s="54">
        <v>4820</v>
      </c>
      <c r="CT18" s="54">
        <v>1681</v>
      </c>
      <c r="CU18" s="54">
        <v>240</v>
      </c>
      <c r="CV18" s="54">
        <v>2581853</v>
      </c>
      <c r="CW18" s="57">
        <f t="shared" si="2"/>
        <v>3.9997624057282431E-2</v>
      </c>
      <c r="CX18" s="56">
        <v>404736684</v>
      </c>
      <c r="CY18" s="54">
        <v>0</v>
      </c>
      <c r="CZ18" s="54">
        <v>0</v>
      </c>
      <c r="DA18" s="54">
        <v>404736684</v>
      </c>
      <c r="DB18" s="54">
        <v>0</v>
      </c>
      <c r="DC18" s="54">
        <v>15794763</v>
      </c>
      <c r="DD18" s="54">
        <v>4442</v>
      </c>
      <c r="DE18" s="54">
        <v>1581019</v>
      </c>
      <c r="DF18" s="55">
        <v>17380224</v>
      </c>
      <c r="DG18" s="56">
        <v>209035</v>
      </c>
      <c r="DH18" s="54">
        <v>0</v>
      </c>
      <c r="DI18" s="54">
        <v>209035</v>
      </c>
      <c r="DJ18" s="54">
        <v>3502119</v>
      </c>
      <c r="DK18" s="54">
        <v>1644848</v>
      </c>
      <c r="DL18" s="54">
        <v>248684</v>
      </c>
      <c r="DM18" s="54">
        <v>173969</v>
      </c>
      <c r="DN18" s="55">
        <v>427895563</v>
      </c>
      <c r="DO18" s="56">
        <v>16183126</v>
      </c>
      <c r="DP18" s="54">
        <v>16183126</v>
      </c>
      <c r="DQ18" s="54">
        <v>0</v>
      </c>
      <c r="DR18" s="54">
        <v>315803</v>
      </c>
      <c r="DS18" s="54">
        <v>71</v>
      </c>
      <c r="DT18" s="54">
        <v>26520</v>
      </c>
      <c r="DU18" s="55">
        <v>342394</v>
      </c>
      <c r="DV18" s="56">
        <v>7525</v>
      </c>
      <c r="DW18" s="54">
        <v>0</v>
      </c>
      <c r="DX18" s="54">
        <v>7525</v>
      </c>
      <c r="DY18" s="54">
        <v>70042</v>
      </c>
      <c r="DZ18" s="54">
        <v>32897</v>
      </c>
      <c r="EA18" s="54">
        <v>4974</v>
      </c>
      <c r="EB18" s="54">
        <v>3479</v>
      </c>
      <c r="EC18" s="54">
        <v>16644437</v>
      </c>
      <c r="ED18" s="57">
        <f t="shared" si="3"/>
        <v>3.9984332134321683E-2</v>
      </c>
      <c r="EE18" s="42"/>
    </row>
    <row r="19" spans="1:135" s="22" customFormat="1" ht="12" customHeight="1" x14ac:dyDescent="0.2">
      <c r="A19" s="23">
        <v>8</v>
      </c>
      <c r="B19" s="24" t="s">
        <v>58</v>
      </c>
      <c r="C19" s="48">
        <v>566443430</v>
      </c>
      <c r="D19" s="49">
        <v>1508</v>
      </c>
      <c r="E19" s="49">
        <v>0</v>
      </c>
      <c r="F19" s="49">
        <v>566444938</v>
      </c>
      <c r="G19" s="49">
        <v>0</v>
      </c>
      <c r="H19" s="49">
        <v>19341843</v>
      </c>
      <c r="I19" s="49">
        <v>451041</v>
      </c>
      <c r="J19" s="49">
        <v>2666354</v>
      </c>
      <c r="K19" s="50">
        <v>22459238</v>
      </c>
      <c r="L19" s="51">
        <v>390696</v>
      </c>
      <c r="M19" s="49">
        <v>138</v>
      </c>
      <c r="N19" s="49">
        <v>390834</v>
      </c>
      <c r="O19" s="49">
        <v>3731621</v>
      </c>
      <c r="P19" s="49">
        <v>2568560</v>
      </c>
      <c r="Q19" s="49">
        <v>411784</v>
      </c>
      <c r="R19" s="49">
        <v>927675</v>
      </c>
      <c r="S19" s="50">
        <v>596934650</v>
      </c>
      <c r="T19" s="51">
        <v>22647175</v>
      </c>
      <c r="U19" s="49">
        <v>22647175</v>
      </c>
      <c r="V19" s="49">
        <v>0</v>
      </c>
      <c r="W19" s="49">
        <v>386702</v>
      </c>
      <c r="X19" s="49">
        <v>8551</v>
      </c>
      <c r="Y19" s="49">
        <v>45260</v>
      </c>
      <c r="Z19" s="50">
        <v>440513</v>
      </c>
      <c r="AA19" s="51">
        <v>14066</v>
      </c>
      <c r="AB19" s="49">
        <v>3</v>
      </c>
      <c r="AC19" s="49">
        <v>14069</v>
      </c>
      <c r="AD19" s="49">
        <v>74632</v>
      </c>
      <c r="AE19" s="49">
        <v>51372</v>
      </c>
      <c r="AF19" s="49">
        <v>8236</v>
      </c>
      <c r="AG19" s="49">
        <v>18554</v>
      </c>
      <c r="AH19" s="49">
        <v>23254551</v>
      </c>
      <c r="AI19" s="52">
        <f t="shared" si="0"/>
        <v>3.9981247038701581E-2</v>
      </c>
      <c r="AJ19" s="51">
        <v>99835336</v>
      </c>
      <c r="AK19" s="49">
        <v>0</v>
      </c>
      <c r="AL19" s="49">
        <v>0</v>
      </c>
      <c r="AM19" s="49">
        <v>99835336</v>
      </c>
      <c r="AN19" s="49">
        <v>0</v>
      </c>
      <c r="AO19" s="49">
        <v>926776</v>
      </c>
      <c r="AP19" s="49">
        <v>0</v>
      </c>
      <c r="AQ19" s="49">
        <v>19909</v>
      </c>
      <c r="AR19" s="50">
        <v>946685</v>
      </c>
      <c r="AS19" s="51">
        <v>30107</v>
      </c>
      <c r="AT19" s="49">
        <v>628</v>
      </c>
      <c r="AU19" s="49">
        <v>30735</v>
      </c>
      <c r="AV19" s="49">
        <v>693579</v>
      </c>
      <c r="AW19" s="49">
        <v>1217104</v>
      </c>
      <c r="AX19" s="49">
        <v>110740</v>
      </c>
      <c r="AY19" s="49">
        <v>99672</v>
      </c>
      <c r="AZ19" s="50">
        <v>102933851</v>
      </c>
      <c r="BA19" s="51">
        <v>3992891</v>
      </c>
      <c r="BB19" s="49">
        <v>3992891</v>
      </c>
      <c r="BC19" s="49">
        <v>0</v>
      </c>
      <c r="BD19" s="49">
        <v>18514</v>
      </c>
      <c r="BE19" s="49">
        <v>0</v>
      </c>
      <c r="BF19" s="49">
        <v>318</v>
      </c>
      <c r="BG19" s="50">
        <v>18832</v>
      </c>
      <c r="BH19" s="51">
        <v>1083</v>
      </c>
      <c r="BI19" s="49">
        <v>13</v>
      </c>
      <c r="BJ19" s="49">
        <v>1096</v>
      </c>
      <c r="BK19" s="49">
        <v>13872</v>
      </c>
      <c r="BL19" s="49">
        <v>24342</v>
      </c>
      <c r="BM19" s="49">
        <v>2215</v>
      </c>
      <c r="BN19" s="49">
        <v>1993</v>
      </c>
      <c r="BO19" s="49">
        <v>4055241</v>
      </c>
      <c r="BP19" s="52">
        <f t="shared" si="1"/>
        <v>3.9994766983105057E-2</v>
      </c>
      <c r="BQ19" s="51">
        <v>202298777</v>
      </c>
      <c r="BR19" s="49">
        <v>0</v>
      </c>
      <c r="BS19" s="49">
        <v>0</v>
      </c>
      <c r="BT19" s="49">
        <v>202298777</v>
      </c>
      <c r="BU19" s="49">
        <v>0</v>
      </c>
      <c r="BV19" s="49">
        <v>3404109</v>
      </c>
      <c r="BW19" s="49">
        <v>30999</v>
      </c>
      <c r="BX19" s="49">
        <v>51082</v>
      </c>
      <c r="BY19" s="50">
        <v>3486190</v>
      </c>
      <c r="BZ19" s="51">
        <v>79980</v>
      </c>
      <c r="CA19" s="49">
        <v>0</v>
      </c>
      <c r="CB19" s="49">
        <v>79980</v>
      </c>
      <c r="CC19" s="49">
        <v>7037377</v>
      </c>
      <c r="CD19" s="49">
        <v>4296974</v>
      </c>
      <c r="CE19" s="49">
        <v>414266</v>
      </c>
      <c r="CF19" s="49">
        <v>365970</v>
      </c>
      <c r="CG19" s="50">
        <v>217979534</v>
      </c>
      <c r="CH19" s="51">
        <v>8091462</v>
      </c>
      <c r="CI19" s="49">
        <v>8091462</v>
      </c>
      <c r="CJ19" s="49">
        <v>0</v>
      </c>
      <c r="CK19" s="49">
        <v>68046</v>
      </c>
      <c r="CL19" s="49">
        <v>539</v>
      </c>
      <c r="CM19" s="49">
        <v>817</v>
      </c>
      <c r="CN19" s="50">
        <v>69402</v>
      </c>
      <c r="CO19" s="51">
        <v>2879</v>
      </c>
      <c r="CP19" s="49">
        <v>0</v>
      </c>
      <c r="CQ19" s="49">
        <v>2879</v>
      </c>
      <c r="CR19" s="49">
        <v>140748</v>
      </c>
      <c r="CS19" s="49">
        <v>85939</v>
      </c>
      <c r="CT19" s="49">
        <v>8285</v>
      </c>
      <c r="CU19" s="49">
        <v>7319</v>
      </c>
      <c r="CV19" s="49">
        <v>8406034</v>
      </c>
      <c r="CW19" s="52">
        <f t="shared" si="2"/>
        <v>3.9997582387757094E-2</v>
      </c>
      <c r="CX19" s="51">
        <v>868577543</v>
      </c>
      <c r="CY19" s="49">
        <v>1508</v>
      </c>
      <c r="CZ19" s="49">
        <v>0</v>
      </c>
      <c r="DA19" s="49">
        <v>868579051</v>
      </c>
      <c r="DB19" s="49">
        <v>0</v>
      </c>
      <c r="DC19" s="49">
        <v>23672728</v>
      </c>
      <c r="DD19" s="49">
        <v>482040</v>
      </c>
      <c r="DE19" s="49">
        <v>2737345</v>
      </c>
      <c r="DF19" s="50">
        <v>26892113</v>
      </c>
      <c r="DG19" s="51">
        <v>500783</v>
      </c>
      <c r="DH19" s="49">
        <v>766</v>
      </c>
      <c r="DI19" s="49">
        <v>501549</v>
      </c>
      <c r="DJ19" s="49">
        <v>11462577</v>
      </c>
      <c r="DK19" s="49">
        <v>8082638</v>
      </c>
      <c r="DL19" s="49">
        <v>936790</v>
      </c>
      <c r="DM19" s="49">
        <v>1393317</v>
      </c>
      <c r="DN19" s="50">
        <v>917848035</v>
      </c>
      <c r="DO19" s="51">
        <v>34731528</v>
      </c>
      <c r="DP19" s="49">
        <v>34731528</v>
      </c>
      <c r="DQ19" s="49">
        <v>0</v>
      </c>
      <c r="DR19" s="49">
        <v>473262</v>
      </c>
      <c r="DS19" s="49">
        <v>9090</v>
      </c>
      <c r="DT19" s="49">
        <v>46395</v>
      </c>
      <c r="DU19" s="50">
        <v>528747</v>
      </c>
      <c r="DV19" s="51">
        <v>18028</v>
      </c>
      <c r="DW19" s="49">
        <v>16</v>
      </c>
      <c r="DX19" s="49">
        <v>18044</v>
      </c>
      <c r="DY19" s="49">
        <v>229252</v>
      </c>
      <c r="DZ19" s="49">
        <v>161653</v>
      </c>
      <c r="EA19" s="49">
        <v>18736</v>
      </c>
      <c r="EB19" s="49">
        <v>27866</v>
      </c>
      <c r="EC19" s="49">
        <v>35715826</v>
      </c>
      <c r="ED19" s="52">
        <f t="shared" si="3"/>
        <v>3.9986605663598948E-2</v>
      </c>
      <c r="EE19" s="42"/>
    </row>
    <row r="20" spans="1:135" s="22" customFormat="1" ht="12" customHeight="1" x14ac:dyDescent="0.2">
      <c r="A20" s="25">
        <v>9</v>
      </c>
      <c r="B20" s="26" t="s">
        <v>59</v>
      </c>
      <c r="C20" s="53">
        <v>484260728</v>
      </c>
      <c r="D20" s="54">
        <v>0</v>
      </c>
      <c r="E20" s="54">
        <v>0</v>
      </c>
      <c r="F20" s="54">
        <v>484260728</v>
      </c>
      <c r="G20" s="54">
        <v>0</v>
      </c>
      <c r="H20" s="54">
        <v>21788009</v>
      </c>
      <c r="I20" s="54">
        <v>96136</v>
      </c>
      <c r="J20" s="54">
        <v>4698013</v>
      </c>
      <c r="K20" s="55">
        <v>26582158</v>
      </c>
      <c r="L20" s="56">
        <v>694431</v>
      </c>
      <c r="M20" s="54">
        <v>5257</v>
      </c>
      <c r="N20" s="54">
        <v>699688</v>
      </c>
      <c r="O20" s="54">
        <v>6751812</v>
      </c>
      <c r="P20" s="54">
        <v>3872367</v>
      </c>
      <c r="Q20" s="54">
        <v>500427</v>
      </c>
      <c r="R20" s="54">
        <v>344963</v>
      </c>
      <c r="S20" s="55">
        <v>523012143</v>
      </c>
      <c r="T20" s="56">
        <v>19361523</v>
      </c>
      <c r="U20" s="54">
        <v>19361523</v>
      </c>
      <c r="V20" s="54">
        <v>0</v>
      </c>
      <c r="W20" s="54">
        <v>435760</v>
      </c>
      <c r="X20" s="54">
        <v>1672</v>
      </c>
      <c r="Y20" s="54">
        <v>83040</v>
      </c>
      <c r="Z20" s="55">
        <v>520472</v>
      </c>
      <c r="AA20" s="56">
        <v>25000</v>
      </c>
      <c r="AB20" s="54">
        <v>105</v>
      </c>
      <c r="AC20" s="54">
        <v>25105</v>
      </c>
      <c r="AD20" s="54">
        <v>135036</v>
      </c>
      <c r="AE20" s="54">
        <v>77447</v>
      </c>
      <c r="AF20" s="54">
        <v>10009</v>
      </c>
      <c r="AG20" s="54">
        <v>6899</v>
      </c>
      <c r="AH20" s="54">
        <v>20136491</v>
      </c>
      <c r="AI20" s="57">
        <f t="shared" si="0"/>
        <v>3.9981608832835192E-2</v>
      </c>
      <c r="AJ20" s="56">
        <v>89813203</v>
      </c>
      <c r="AK20" s="54">
        <v>0</v>
      </c>
      <c r="AL20" s="54">
        <v>0</v>
      </c>
      <c r="AM20" s="54">
        <v>89813203</v>
      </c>
      <c r="AN20" s="54">
        <v>0</v>
      </c>
      <c r="AO20" s="54">
        <v>1654117</v>
      </c>
      <c r="AP20" s="54">
        <v>0</v>
      </c>
      <c r="AQ20" s="54">
        <v>28931</v>
      </c>
      <c r="AR20" s="55">
        <v>1683048</v>
      </c>
      <c r="AS20" s="56">
        <v>18081</v>
      </c>
      <c r="AT20" s="54">
        <v>0</v>
      </c>
      <c r="AU20" s="54">
        <v>18081</v>
      </c>
      <c r="AV20" s="54">
        <v>2004823</v>
      </c>
      <c r="AW20" s="54">
        <v>1172167</v>
      </c>
      <c r="AX20" s="54">
        <v>123966</v>
      </c>
      <c r="AY20" s="54">
        <v>21323</v>
      </c>
      <c r="AZ20" s="55">
        <v>94836611</v>
      </c>
      <c r="BA20" s="56">
        <v>3592047</v>
      </c>
      <c r="BB20" s="54">
        <v>3592047</v>
      </c>
      <c r="BC20" s="54">
        <v>0</v>
      </c>
      <c r="BD20" s="54">
        <v>33082</v>
      </c>
      <c r="BE20" s="54">
        <v>0</v>
      </c>
      <c r="BF20" s="54">
        <v>463</v>
      </c>
      <c r="BG20" s="55">
        <v>33545</v>
      </c>
      <c r="BH20" s="56">
        <v>651</v>
      </c>
      <c r="BI20" s="54">
        <v>0</v>
      </c>
      <c r="BJ20" s="54">
        <v>651</v>
      </c>
      <c r="BK20" s="54">
        <v>40097</v>
      </c>
      <c r="BL20" s="54">
        <v>23443</v>
      </c>
      <c r="BM20" s="54">
        <v>2479</v>
      </c>
      <c r="BN20" s="54">
        <v>426</v>
      </c>
      <c r="BO20" s="54">
        <v>3692688</v>
      </c>
      <c r="BP20" s="57">
        <f t="shared" si="1"/>
        <v>3.9994643103865253E-2</v>
      </c>
      <c r="BQ20" s="56">
        <v>244683863</v>
      </c>
      <c r="BR20" s="54">
        <v>317</v>
      </c>
      <c r="BS20" s="54">
        <v>0</v>
      </c>
      <c r="BT20" s="54">
        <v>244684180</v>
      </c>
      <c r="BU20" s="54">
        <v>0</v>
      </c>
      <c r="BV20" s="54">
        <v>3495789</v>
      </c>
      <c r="BW20" s="54">
        <v>922504</v>
      </c>
      <c r="BX20" s="54">
        <v>9680</v>
      </c>
      <c r="BY20" s="55">
        <v>4427973</v>
      </c>
      <c r="BZ20" s="56">
        <v>956642</v>
      </c>
      <c r="CA20" s="54">
        <v>0</v>
      </c>
      <c r="CB20" s="54">
        <v>956642</v>
      </c>
      <c r="CC20" s="54">
        <v>14947333</v>
      </c>
      <c r="CD20" s="54">
        <v>19517628</v>
      </c>
      <c r="CE20" s="54">
        <v>841979</v>
      </c>
      <c r="CF20" s="54">
        <v>113503</v>
      </c>
      <c r="CG20" s="55">
        <v>285489238</v>
      </c>
      <c r="CH20" s="56">
        <v>9786823</v>
      </c>
      <c r="CI20" s="54">
        <v>9786823</v>
      </c>
      <c r="CJ20" s="54">
        <v>0</v>
      </c>
      <c r="CK20" s="54">
        <v>69916</v>
      </c>
      <c r="CL20" s="54">
        <v>18370</v>
      </c>
      <c r="CM20" s="54">
        <v>155</v>
      </c>
      <c r="CN20" s="55">
        <v>88441</v>
      </c>
      <c r="CO20" s="56">
        <v>34439</v>
      </c>
      <c r="CP20" s="54">
        <v>0</v>
      </c>
      <c r="CQ20" s="54">
        <v>34439</v>
      </c>
      <c r="CR20" s="54">
        <v>298947</v>
      </c>
      <c r="CS20" s="54">
        <v>390352</v>
      </c>
      <c r="CT20" s="54">
        <v>16839</v>
      </c>
      <c r="CU20" s="54">
        <v>2270</v>
      </c>
      <c r="CV20" s="54">
        <v>10618111</v>
      </c>
      <c r="CW20" s="57">
        <f t="shared" si="2"/>
        <v>3.999777590852012E-2</v>
      </c>
      <c r="CX20" s="56">
        <v>818757794</v>
      </c>
      <c r="CY20" s="54">
        <v>317</v>
      </c>
      <c r="CZ20" s="54">
        <v>0</v>
      </c>
      <c r="DA20" s="54">
        <v>818758111</v>
      </c>
      <c r="DB20" s="54">
        <v>0</v>
      </c>
      <c r="DC20" s="54">
        <v>26937915</v>
      </c>
      <c r="DD20" s="54">
        <v>1018640</v>
      </c>
      <c r="DE20" s="54">
        <v>4736624</v>
      </c>
      <c r="DF20" s="55">
        <v>32693179</v>
      </c>
      <c r="DG20" s="56">
        <v>1669154</v>
      </c>
      <c r="DH20" s="54">
        <v>5257</v>
      </c>
      <c r="DI20" s="54">
        <v>1674411</v>
      </c>
      <c r="DJ20" s="54">
        <v>23703968</v>
      </c>
      <c r="DK20" s="54">
        <v>24562162</v>
      </c>
      <c r="DL20" s="54">
        <v>1466372</v>
      </c>
      <c r="DM20" s="54">
        <v>479789</v>
      </c>
      <c r="DN20" s="55">
        <v>903337992</v>
      </c>
      <c r="DO20" s="56">
        <v>32740393</v>
      </c>
      <c r="DP20" s="54">
        <v>32740393</v>
      </c>
      <c r="DQ20" s="54">
        <v>0</v>
      </c>
      <c r="DR20" s="54">
        <v>538758</v>
      </c>
      <c r="DS20" s="54">
        <v>20042</v>
      </c>
      <c r="DT20" s="54">
        <v>83658</v>
      </c>
      <c r="DU20" s="55">
        <v>642458</v>
      </c>
      <c r="DV20" s="56">
        <v>60090</v>
      </c>
      <c r="DW20" s="54">
        <v>105</v>
      </c>
      <c r="DX20" s="54">
        <v>60195</v>
      </c>
      <c r="DY20" s="54">
        <v>474080</v>
      </c>
      <c r="DZ20" s="54">
        <v>491242</v>
      </c>
      <c r="EA20" s="54">
        <v>29327</v>
      </c>
      <c r="EB20" s="54">
        <v>9595</v>
      </c>
      <c r="EC20" s="54">
        <v>34447290</v>
      </c>
      <c r="ED20" s="57">
        <f t="shared" si="3"/>
        <v>3.9987870117112037E-2</v>
      </c>
      <c r="EE20" s="42"/>
    </row>
    <row r="21" spans="1:135" s="22" customFormat="1" ht="12" customHeight="1" x14ac:dyDescent="0.2">
      <c r="A21" s="23">
        <v>10</v>
      </c>
      <c r="B21" s="24" t="s">
        <v>60</v>
      </c>
      <c r="C21" s="48">
        <v>326642851</v>
      </c>
      <c r="D21" s="49">
        <v>4004</v>
      </c>
      <c r="E21" s="49">
        <v>0</v>
      </c>
      <c r="F21" s="49">
        <v>326646855</v>
      </c>
      <c r="G21" s="49">
        <v>0</v>
      </c>
      <c r="H21" s="49">
        <v>26086656</v>
      </c>
      <c r="I21" s="49">
        <v>162125</v>
      </c>
      <c r="J21" s="49">
        <v>4813390</v>
      </c>
      <c r="K21" s="50">
        <v>31062171</v>
      </c>
      <c r="L21" s="51">
        <v>168213</v>
      </c>
      <c r="M21" s="49">
        <v>13428</v>
      </c>
      <c r="N21" s="49">
        <v>181641</v>
      </c>
      <c r="O21" s="49">
        <v>7676129</v>
      </c>
      <c r="P21" s="49">
        <v>5853685</v>
      </c>
      <c r="Q21" s="49">
        <v>697418</v>
      </c>
      <c r="R21" s="49">
        <v>233690</v>
      </c>
      <c r="S21" s="50">
        <v>372351589</v>
      </c>
      <c r="T21" s="51">
        <v>13060093</v>
      </c>
      <c r="U21" s="49">
        <v>13060093</v>
      </c>
      <c r="V21" s="49">
        <v>0</v>
      </c>
      <c r="W21" s="49">
        <v>521640</v>
      </c>
      <c r="X21" s="49">
        <v>2813</v>
      </c>
      <c r="Y21" s="49">
        <v>85310</v>
      </c>
      <c r="Z21" s="50">
        <v>609763</v>
      </c>
      <c r="AA21" s="51">
        <v>6055</v>
      </c>
      <c r="AB21" s="49">
        <v>269</v>
      </c>
      <c r="AC21" s="49">
        <v>6324</v>
      </c>
      <c r="AD21" s="49">
        <v>153523</v>
      </c>
      <c r="AE21" s="49">
        <v>117074</v>
      </c>
      <c r="AF21" s="49">
        <v>13948</v>
      </c>
      <c r="AG21" s="49">
        <v>4674</v>
      </c>
      <c r="AH21" s="49">
        <v>13965399</v>
      </c>
      <c r="AI21" s="52">
        <f t="shared" si="0"/>
        <v>3.9982301375594144E-2</v>
      </c>
      <c r="AJ21" s="51">
        <v>74898255</v>
      </c>
      <c r="AK21" s="49">
        <v>0</v>
      </c>
      <c r="AL21" s="49">
        <v>0</v>
      </c>
      <c r="AM21" s="49">
        <v>74898255</v>
      </c>
      <c r="AN21" s="49">
        <v>0</v>
      </c>
      <c r="AO21" s="49">
        <v>3785643</v>
      </c>
      <c r="AP21" s="49">
        <v>0</v>
      </c>
      <c r="AQ21" s="49">
        <v>113368</v>
      </c>
      <c r="AR21" s="50">
        <v>3899011</v>
      </c>
      <c r="AS21" s="51">
        <v>8960</v>
      </c>
      <c r="AT21" s="49">
        <v>0</v>
      </c>
      <c r="AU21" s="49">
        <v>8960</v>
      </c>
      <c r="AV21" s="49">
        <v>1277923</v>
      </c>
      <c r="AW21" s="49">
        <v>1240632</v>
      </c>
      <c r="AX21" s="49">
        <v>116878</v>
      </c>
      <c r="AY21" s="49">
        <v>34545</v>
      </c>
      <c r="AZ21" s="50">
        <v>81476204</v>
      </c>
      <c r="BA21" s="51">
        <v>2995551</v>
      </c>
      <c r="BB21" s="49">
        <v>2995551</v>
      </c>
      <c r="BC21" s="49">
        <v>0</v>
      </c>
      <c r="BD21" s="49">
        <v>75694</v>
      </c>
      <c r="BE21" s="49">
        <v>0</v>
      </c>
      <c r="BF21" s="49">
        <v>1813</v>
      </c>
      <c r="BG21" s="50">
        <v>77507</v>
      </c>
      <c r="BH21" s="51">
        <v>323</v>
      </c>
      <c r="BI21" s="49">
        <v>0</v>
      </c>
      <c r="BJ21" s="49">
        <v>323</v>
      </c>
      <c r="BK21" s="49">
        <v>25558</v>
      </c>
      <c r="BL21" s="49">
        <v>24813</v>
      </c>
      <c r="BM21" s="49">
        <v>2338</v>
      </c>
      <c r="BN21" s="49">
        <v>691</v>
      </c>
      <c r="BO21" s="49">
        <v>3126781</v>
      </c>
      <c r="BP21" s="52">
        <f t="shared" si="1"/>
        <v>3.9994937131712885E-2</v>
      </c>
      <c r="BQ21" s="51">
        <v>328163011</v>
      </c>
      <c r="BR21" s="49">
        <v>1200</v>
      </c>
      <c r="BS21" s="49">
        <v>4024</v>
      </c>
      <c r="BT21" s="49">
        <v>328168235</v>
      </c>
      <c r="BU21" s="49">
        <v>0</v>
      </c>
      <c r="BV21" s="49">
        <v>12648041</v>
      </c>
      <c r="BW21" s="49">
        <v>227680</v>
      </c>
      <c r="BX21" s="49">
        <v>105866</v>
      </c>
      <c r="BY21" s="50">
        <v>12981587</v>
      </c>
      <c r="BZ21" s="51">
        <v>287523</v>
      </c>
      <c r="CA21" s="49">
        <v>0</v>
      </c>
      <c r="CB21" s="49">
        <v>287523</v>
      </c>
      <c r="CC21" s="49">
        <v>25234991</v>
      </c>
      <c r="CD21" s="49">
        <v>18237373</v>
      </c>
      <c r="CE21" s="49">
        <v>1371358</v>
      </c>
      <c r="CF21" s="49">
        <v>123805</v>
      </c>
      <c r="CG21" s="50">
        <v>386404872</v>
      </c>
      <c r="CH21" s="51">
        <v>13126162</v>
      </c>
      <c r="CI21" s="49">
        <v>13126162</v>
      </c>
      <c r="CJ21" s="49">
        <v>0</v>
      </c>
      <c r="CK21" s="49">
        <v>252930</v>
      </c>
      <c r="CL21" s="49">
        <v>4380</v>
      </c>
      <c r="CM21" s="49">
        <v>1830</v>
      </c>
      <c r="CN21" s="50">
        <v>259140</v>
      </c>
      <c r="CO21" s="51">
        <v>10351</v>
      </c>
      <c r="CP21" s="49">
        <v>0</v>
      </c>
      <c r="CQ21" s="49">
        <v>10351</v>
      </c>
      <c r="CR21" s="49">
        <v>504700</v>
      </c>
      <c r="CS21" s="49">
        <v>364747</v>
      </c>
      <c r="CT21" s="49">
        <v>27427</v>
      </c>
      <c r="CU21" s="49">
        <v>2476</v>
      </c>
      <c r="CV21" s="49">
        <v>14295003</v>
      </c>
      <c r="CW21" s="52">
        <f t="shared" si="2"/>
        <v>3.9998271008770854E-2</v>
      </c>
      <c r="CX21" s="51">
        <v>729704117</v>
      </c>
      <c r="CY21" s="49">
        <v>5204</v>
      </c>
      <c r="CZ21" s="49">
        <v>4024</v>
      </c>
      <c r="DA21" s="49">
        <v>729713345</v>
      </c>
      <c r="DB21" s="49">
        <v>0</v>
      </c>
      <c r="DC21" s="49">
        <v>42520340</v>
      </c>
      <c r="DD21" s="49">
        <v>389805</v>
      </c>
      <c r="DE21" s="49">
        <v>5032624</v>
      </c>
      <c r="DF21" s="50">
        <v>47942769</v>
      </c>
      <c r="DG21" s="51">
        <v>464696</v>
      </c>
      <c r="DH21" s="49">
        <v>13428</v>
      </c>
      <c r="DI21" s="49">
        <v>478124</v>
      </c>
      <c r="DJ21" s="49">
        <v>34189043</v>
      </c>
      <c r="DK21" s="49">
        <v>25331690</v>
      </c>
      <c r="DL21" s="49">
        <v>2185654</v>
      </c>
      <c r="DM21" s="49">
        <v>392040</v>
      </c>
      <c r="DN21" s="50">
        <v>840232665</v>
      </c>
      <c r="DO21" s="51">
        <v>29181806</v>
      </c>
      <c r="DP21" s="49">
        <v>29181806</v>
      </c>
      <c r="DQ21" s="49">
        <v>0</v>
      </c>
      <c r="DR21" s="49">
        <v>850264</v>
      </c>
      <c r="DS21" s="49">
        <v>7193</v>
      </c>
      <c r="DT21" s="49">
        <v>88953</v>
      </c>
      <c r="DU21" s="50">
        <v>946410</v>
      </c>
      <c r="DV21" s="51">
        <v>16729</v>
      </c>
      <c r="DW21" s="49">
        <v>269</v>
      </c>
      <c r="DX21" s="49">
        <v>16998</v>
      </c>
      <c r="DY21" s="49">
        <v>683781</v>
      </c>
      <c r="DZ21" s="49">
        <v>506634</v>
      </c>
      <c r="EA21" s="49">
        <v>43713</v>
      </c>
      <c r="EB21" s="49">
        <v>7841</v>
      </c>
      <c r="EC21" s="49">
        <v>31387183</v>
      </c>
      <c r="ED21" s="52">
        <f t="shared" si="3"/>
        <v>3.9990780215209028E-2</v>
      </c>
      <c r="EE21" s="42"/>
    </row>
    <row r="22" spans="1:135" s="22" customFormat="1" ht="12" customHeight="1" x14ac:dyDescent="0.2">
      <c r="A22" s="25">
        <v>11</v>
      </c>
      <c r="B22" s="26" t="s">
        <v>61</v>
      </c>
      <c r="C22" s="53">
        <v>799579993</v>
      </c>
      <c r="D22" s="54">
        <v>2635</v>
      </c>
      <c r="E22" s="54">
        <v>3937</v>
      </c>
      <c r="F22" s="54">
        <v>799586565</v>
      </c>
      <c r="G22" s="54">
        <v>0</v>
      </c>
      <c r="H22" s="54">
        <v>36097103</v>
      </c>
      <c r="I22" s="54">
        <v>133003</v>
      </c>
      <c r="J22" s="54">
        <v>5402122</v>
      </c>
      <c r="K22" s="55">
        <v>41632228</v>
      </c>
      <c r="L22" s="56">
        <v>304956</v>
      </c>
      <c r="M22" s="54">
        <v>0</v>
      </c>
      <c r="N22" s="54">
        <v>304956</v>
      </c>
      <c r="O22" s="54">
        <v>8572766</v>
      </c>
      <c r="P22" s="54">
        <v>5048319</v>
      </c>
      <c r="Q22" s="54">
        <v>785542</v>
      </c>
      <c r="R22" s="54">
        <v>480505</v>
      </c>
      <c r="S22" s="55">
        <v>856410881</v>
      </c>
      <c r="T22" s="56">
        <v>31967480</v>
      </c>
      <c r="U22" s="54">
        <v>31967480</v>
      </c>
      <c r="V22" s="54">
        <v>0</v>
      </c>
      <c r="W22" s="54">
        <v>721920</v>
      </c>
      <c r="X22" s="54">
        <v>2257</v>
      </c>
      <c r="Y22" s="54">
        <v>92873</v>
      </c>
      <c r="Z22" s="55">
        <v>817050</v>
      </c>
      <c r="AA22" s="56">
        <v>10978</v>
      </c>
      <c r="AB22" s="54">
        <v>0</v>
      </c>
      <c r="AC22" s="54">
        <v>10978</v>
      </c>
      <c r="AD22" s="54">
        <v>171454</v>
      </c>
      <c r="AE22" s="54">
        <v>100963</v>
      </c>
      <c r="AF22" s="54">
        <v>15711</v>
      </c>
      <c r="AG22" s="54">
        <v>9609</v>
      </c>
      <c r="AH22" s="54">
        <v>33093245</v>
      </c>
      <c r="AI22" s="57">
        <f t="shared" si="0"/>
        <v>3.9980011420026801E-2</v>
      </c>
      <c r="AJ22" s="56">
        <v>107459956</v>
      </c>
      <c r="AK22" s="54">
        <v>0</v>
      </c>
      <c r="AL22" s="54">
        <v>7300</v>
      </c>
      <c r="AM22" s="54">
        <v>107467256</v>
      </c>
      <c r="AN22" s="54">
        <v>0</v>
      </c>
      <c r="AO22" s="54">
        <v>3740778</v>
      </c>
      <c r="AP22" s="54">
        <v>16194</v>
      </c>
      <c r="AQ22" s="54">
        <v>22479</v>
      </c>
      <c r="AR22" s="55">
        <v>3779451</v>
      </c>
      <c r="AS22" s="56">
        <v>37673</v>
      </c>
      <c r="AT22" s="54">
        <v>21</v>
      </c>
      <c r="AU22" s="54">
        <v>37694</v>
      </c>
      <c r="AV22" s="54">
        <v>1789269</v>
      </c>
      <c r="AW22" s="54">
        <v>2478033</v>
      </c>
      <c r="AX22" s="54">
        <v>135719</v>
      </c>
      <c r="AY22" s="54">
        <v>85599</v>
      </c>
      <c r="AZ22" s="55">
        <v>115773021</v>
      </c>
      <c r="BA22" s="56">
        <v>4298116</v>
      </c>
      <c r="BB22" s="54">
        <v>4298116</v>
      </c>
      <c r="BC22" s="54">
        <v>0</v>
      </c>
      <c r="BD22" s="54">
        <v>74816</v>
      </c>
      <c r="BE22" s="54">
        <v>259</v>
      </c>
      <c r="BF22" s="54">
        <v>360</v>
      </c>
      <c r="BG22" s="55">
        <v>75435</v>
      </c>
      <c r="BH22" s="56">
        <v>1356</v>
      </c>
      <c r="BI22" s="54">
        <v>1</v>
      </c>
      <c r="BJ22" s="54">
        <v>1357</v>
      </c>
      <c r="BK22" s="54">
        <v>35785</v>
      </c>
      <c r="BL22" s="54">
        <v>49561</v>
      </c>
      <c r="BM22" s="54">
        <v>2714</v>
      </c>
      <c r="BN22" s="54">
        <v>1712</v>
      </c>
      <c r="BO22" s="54">
        <v>4464680</v>
      </c>
      <c r="BP22" s="57">
        <f t="shared" si="1"/>
        <v>3.9994656604984871E-2</v>
      </c>
      <c r="BQ22" s="56">
        <v>290801579</v>
      </c>
      <c r="BR22" s="54">
        <v>4070</v>
      </c>
      <c r="BS22" s="54">
        <v>28500</v>
      </c>
      <c r="BT22" s="54">
        <v>290834149</v>
      </c>
      <c r="BU22" s="54">
        <v>0</v>
      </c>
      <c r="BV22" s="54">
        <v>9882579</v>
      </c>
      <c r="BW22" s="54">
        <v>735411</v>
      </c>
      <c r="BX22" s="54">
        <v>317968</v>
      </c>
      <c r="BY22" s="55">
        <v>10935958</v>
      </c>
      <c r="BZ22" s="56">
        <v>54702</v>
      </c>
      <c r="CA22" s="54">
        <v>0</v>
      </c>
      <c r="CB22" s="54">
        <v>54702</v>
      </c>
      <c r="CC22" s="54">
        <v>17150287</v>
      </c>
      <c r="CD22" s="54">
        <v>15547885</v>
      </c>
      <c r="CE22" s="54">
        <v>1253760</v>
      </c>
      <c r="CF22" s="54">
        <v>73808</v>
      </c>
      <c r="CG22" s="55">
        <v>335850549</v>
      </c>
      <c r="CH22" s="56">
        <v>11632743</v>
      </c>
      <c r="CI22" s="54">
        <v>11632743</v>
      </c>
      <c r="CJ22" s="54">
        <v>0</v>
      </c>
      <c r="CK22" s="54">
        <v>197652</v>
      </c>
      <c r="CL22" s="54">
        <v>14388</v>
      </c>
      <c r="CM22" s="54">
        <v>5623</v>
      </c>
      <c r="CN22" s="55">
        <v>217663</v>
      </c>
      <c r="CO22" s="56">
        <v>1969</v>
      </c>
      <c r="CP22" s="54">
        <v>0</v>
      </c>
      <c r="CQ22" s="54">
        <v>1969</v>
      </c>
      <c r="CR22" s="54">
        <v>343005</v>
      </c>
      <c r="CS22" s="54">
        <v>310958</v>
      </c>
      <c r="CT22" s="54">
        <v>25075</v>
      </c>
      <c r="CU22" s="54">
        <v>1476</v>
      </c>
      <c r="CV22" s="54">
        <v>12532889</v>
      </c>
      <c r="CW22" s="57">
        <f t="shared" si="2"/>
        <v>3.9997858023199336E-2</v>
      </c>
      <c r="CX22" s="56">
        <v>1197841528</v>
      </c>
      <c r="CY22" s="54">
        <v>6705</v>
      </c>
      <c r="CZ22" s="54">
        <v>39737</v>
      </c>
      <c r="DA22" s="54">
        <v>1197887970</v>
      </c>
      <c r="DB22" s="54">
        <v>0</v>
      </c>
      <c r="DC22" s="54">
        <v>49720460</v>
      </c>
      <c r="DD22" s="54">
        <v>884608</v>
      </c>
      <c r="DE22" s="54">
        <v>5742569</v>
      </c>
      <c r="DF22" s="55">
        <v>56347637</v>
      </c>
      <c r="DG22" s="56">
        <v>397331</v>
      </c>
      <c r="DH22" s="54">
        <v>21</v>
      </c>
      <c r="DI22" s="54">
        <v>397352</v>
      </c>
      <c r="DJ22" s="54">
        <v>27512322</v>
      </c>
      <c r="DK22" s="54">
        <v>23074237</v>
      </c>
      <c r="DL22" s="54">
        <v>2175021</v>
      </c>
      <c r="DM22" s="54">
        <v>639912</v>
      </c>
      <c r="DN22" s="55">
        <v>1308034451</v>
      </c>
      <c r="DO22" s="56">
        <v>47898339</v>
      </c>
      <c r="DP22" s="54">
        <v>47898339</v>
      </c>
      <c r="DQ22" s="54">
        <v>0</v>
      </c>
      <c r="DR22" s="54">
        <v>994388</v>
      </c>
      <c r="DS22" s="54">
        <v>16904</v>
      </c>
      <c r="DT22" s="54">
        <v>98856</v>
      </c>
      <c r="DU22" s="55">
        <v>1110148</v>
      </c>
      <c r="DV22" s="56">
        <v>14303</v>
      </c>
      <c r="DW22" s="54">
        <v>1</v>
      </c>
      <c r="DX22" s="54">
        <v>14304</v>
      </c>
      <c r="DY22" s="54">
        <v>550244</v>
      </c>
      <c r="DZ22" s="54">
        <v>461482</v>
      </c>
      <c r="EA22" s="54">
        <v>43500</v>
      </c>
      <c r="EB22" s="54">
        <v>12797</v>
      </c>
      <c r="EC22" s="54">
        <v>50090814</v>
      </c>
      <c r="ED22" s="57">
        <f t="shared" si="3"/>
        <v>3.9985658258175849E-2</v>
      </c>
      <c r="EE22" s="42"/>
    </row>
    <row r="23" spans="1:135" s="22" customFormat="1" ht="12" customHeight="1" x14ac:dyDescent="0.2">
      <c r="A23" s="23">
        <v>12</v>
      </c>
      <c r="B23" s="24" t="s">
        <v>62</v>
      </c>
      <c r="C23" s="48">
        <v>950222403</v>
      </c>
      <c r="D23" s="49">
        <v>7658</v>
      </c>
      <c r="E23" s="49">
        <v>3643</v>
      </c>
      <c r="F23" s="49">
        <v>950233704</v>
      </c>
      <c r="G23" s="49">
        <v>0</v>
      </c>
      <c r="H23" s="49">
        <v>67244294</v>
      </c>
      <c r="I23" s="49">
        <v>2886591</v>
      </c>
      <c r="J23" s="49">
        <v>12263557</v>
      </c>
      <c r="K23" s="50">
        <v>82394442</v>
      </c>
      <c r="L23" s="51">
        <v>556301</v>
      </c>
      <c r="M23" s="49">
        <v>5418</v>
      </c>
      <c r="N23" s="49">
        <v>561719</v>
      </c>
      <c r="O23" s="49">
        <v>19579151</v>
      </c>
      <c r="P23" s="49">
        <v>10615449</v>
      </c>
      <c r="Q23" s="49">
        <v>1316138</v>
      </c>
      <c r="R23" s="49">
        <v>666964</v>
      </c>
      <c r="S23" s="50">
        <v>1065367567</v>
      </c>
      <c r="T23" s="51">
        <v>37991234</v>
      </c>
      <c r="U23" s="49">
        <v>37991234</v>
      </c>
      <c r="V23" s="49">
        <v>0</v>
      </c>
      <c r="W23" s="49">
        <v>1344886</v>
      </c>
      <c r="X23" s="49">
        <v>56522</v>
      </c>
      <c r="Y23" s="49">
        <v>211463</v>
      </c>
      <c r="Z23" s="50">
        <v>1612871</v>
      </c>
      <c r="AA23" s="51">
        <v>20027</v>
      </c>
      <c r="AB23" s="49">
        <v>108</v>
      </c>
      <c r="AC23" s="49">
        <v>20135</v>
      </c>
      <c r="AD23" s="49">
        <v>391583</v>
      </c>
      <c r="AE23" s="49">
        <v>212309</v>
      </c>
      <c r="AF23" s="49">
        <v>26323</v>
      </c>
      <c r="AG23" s="49">
        <v>13339</v>
      </c>
      <c r="AH23" s="49">
        <v>40267794</v>
      </c>
      <c r="AI23" s="52">
        <f t="shared" si="0"/>
        <v>3.9980937152698598E-2</v>
      </c>
      <c r="AJ23" s="51">
        <v>215150994</v>
      </c>
      <c r="AK23" s="49">
        <v>7034</v>
      </c>
      <c r="AL23" s="49">
        <v>6018</v>
      </c>
      <c r="AM23" s="49">
        <v>215164046</v>
      </c>
      <c r="AN23" s="49">
        <v>0</v>
      </c>
      <c r="AO23" s="49">
        <v>5740079</v>
      </c>
      <c r="AP23" s="49">
        <v>196044</v>
      </c>
      <c r="AQ23" s="49">
        <v>824493</v>
      </c>
      <c r="AR23" s="50">
        <v>6760616</v>
      </c>
      <c r="AS23" s="51">
        <v>68603</v>
      </c>
      <c r="AT23" s="49">
        <v>0</v>
      </c>
      <c r="AU23" s="49">
        <v>68603</v>
      </c>
      <c r="AV23" s="49">
        <v>2926823</v>
      </c>
      <c r="AW23" s="49">
        <v>1490837</v>
      </c>
      <c r="AX23" s="49">
        <v>378490</v>
      </c>
      <c r="AY23" s="49">
        <v>98255</v>
      </c>
      <c r="AZ23" s="50">
        <v>226887670</v>
      </c>
      <c r="BA23" s="51">
        <v>8605424</v>
      </c>
      <c r="BB23" s="49">
        <v>8605424</v>
      </c>
      <c r="BC23" s="49">
        <v>0</v>
      </c>
      <c r="BD23" s="49">
        <v>114801</v>
      </c>
      <c r="BE23" s="49">
        <v>3692</v>
      </c>
      <c r="BF23" s="49">
        <v>14912</v>
      </c>
      <c r="BG23" s="50">
        <v>133405</v>
      </c>
      <c r="BH23" s="51">
        <v>2470</v>
      </c>
      <c r="BI23" s="49">
        <v>0</v>
      </c>
      <c r="BJ23" s="49">
        <v>2470</v>
      </c>
      <c r="BK23" s="49">
        <v>58536</v>
      </c>
      <c r="BL23" s="49">
        <v>29817</v>
      </c>
      <c r="BM23" s="49">
        <v>7570</v>
      </c>
      <c r="BN23" s="49">
        <v>1965</v>
      </c>
      <c r="BO23" s="49">
        <v>8839187</v>
      </c>
      <c r="BP23" s="52">
        <f t="shared" si="1"/>
        <v>3.9994711755885086E-2</v>
      </c>
      <c r="BQ23" s="51">
        <v>798919381</v>
      </c>
      <c r="BR23" s="49">
        <v>16565</v>
      </c>
      <c r="BS23" s="49">
        <v>83291</v>
      </c>
      <c r="BT23" s="49">
        <v>799019237</v>
      </c>
      <c r="BU23" s="49">
        <v>0</v>
      </c>
      <c r="BV23" s="49">
        <v>32491387</v>
      </c>
      <c r="BW23" s="49">
        <v>906995</v>
      </c>
      <c r="BX23" s="49">
        <v>1191696</v>
      </c>
      <c r="BY23" s="50">
        <v>34590078</v>
      </c>
      <c r="BZ23" s="51">
        <v>271249</v>
      </c>
      <c r="CA23" s="49">
        <v>0</v>
      </c>
      <c r="CB23" s="49">
        <v>271249</v>
      </c>
      <c r="CC23" s="49">
        <v>53840156</v>
      </c>
      <c r="CD23" s="49">
        <v>22739040</v>
      </c>
      <c r="CE23" s="49">
        <v>2746015</v>
      </c>
      <c r="CF23" s="49">
        <v>356450</v>
      </c>
      <c r="CG23" s="50">
        <v>913562225</v>
      </c>
      <c r="CH23" s="51">
        <v>31959136</v>
      </c>
      <c r="CI23" s="49">
        <v>31959136</v>
      </c>
      <c r="CJ23" s="49">
        <v>0</v>
      </c>
      <c r="CK23" s="49">
        <v>649828</v>
      </c>
      <c r="CL23" s="49">
        <v>17740</v>
      </c>
      <c r="CM23" s="49">
        <v>21706</v>
      </c>
      <c r="CN23" s="50">
        <v>689274</v>
      </c>
      <c r="CO23" s="51">
        <v>9765</v>
      </c>
      <c r="CP23" s="49">
        <v>0</v>
      </c>
      <c r="CQ23" s="49">
        <v>9765</v>
      </c>
      <c r="CR23" s="49">
        <v>1076803</v>
      </c>
      <c r="CS23" s="49">
        <v>454781</v>
      </c>
      <c r="CT23" s="49">
        <v>54920</v>
      </c>
      <c r="CU23" s="49">
        <v>7129</v>
      </c>
      <c r="CV23" s="49">
        <v>34251808</v>
      </c>
      <c r="CW23" s="52">
        <f t="shared" si="2"/>
        <v>3.9997955643713744E-2</v>
      </c>
      <c r="CX23" s="51">
        <v>1964292778</v>
      </c>
      <c r="CY23" s="49">
        <v>31257</v>
      </c>
      <c r="CZ23" s="49">
        <v>92952</v>
      </c>
      <c r="DA23" s="49">
        <v>1964416987</v>
      </c>
      <c r="DB23" s="49">
        <v>0</v>
      </c>
      <c r="DC23" s="49">
        <v>105475760</v>
      </c>
      <c r="DD23" s="49">
        <v>3989630</v>
      </c>
      <c r="DE23" s="49">
        <v>14279746</v>
      </c>
      <c r="DF23" s="50">
        <v>123745136</v>
      </c>
      <c r="DG23" s="51">
        <v>896153</v>
      </c>
      <c r="DH23" s="49">
        <v>5418</v>
      </c>
      <c r="DI23" s="49">
        <v>901571</v>
      </c>
      <c r="DJ23" s="49">
        <v>76346130</v>
      </c>
      <c r="DK23" s="49">
        <v>34845326</v>
      </c>
      <c r="DL23" s="49">
        <v>4440643</v>
      </c>
      <c r="DM23" s="49">
        <v>1121669</v>
      </c>
      <c r="DN23" s="50">
        <v>2205817462</v>
      </c>
      <c r="DO23" s="51">
        <v>78555794</v>
      </c>
      <c r="DP23" s="49">
        <v>78555794</v>
      </c>
      <c r="DQ23" s="49">
        <v>0</v>
      </c>
      <c r="DR23" s="49">
        <v>2109515</v>
      </c>
      <c r="DS23" s="49">
        <v>77954</v>
      </c>
      <c r="DT23" s="49">
        <v>248081</v>
      </c>
      <c r="DU23" s="50">
        <v>2435550</v>
      </c>
      <c r="DV23" s="51">
        <v>32262</v>
      </c>
      <c r="DW23" s="49">
        <v>108</v>
      </c>
      <c r="DX23" s="49">
        <v>32370</v>
      </c>
      <c r="DY23" s="49">
        <v>1526922</v>
      </c>
      <c r="DZ23" s="49">
        <v>696907</v>
      </c>
      <c r="EA23" s="49">
        <v>88813</v>
      </c>
      <c r="EB23" s="49">
        <v>22433</v>
      </c>
      <c r="EC23" s="49">
        <v>83358789</v>
      </c>
      <c r="ED23" s="52">
        <f t="shared" si="3"/>
        <v>3.9989368102527005E-2</v>
      </c>
      <c r="EE23" s="42"/>
    </row>
    <row r="24" spans="1:135" s="22" customFormat="1" ht="12" customHeight="1" x14ac:dyDescent="0.2">
      <c r="A24" s="25">
        <v>13</v>
      </c>
      <c r="B24" s="26" t="s">
        <v>63</v>
      </c>
      <c r="C24" s="53">
        <v>263031375</v>
      </c>
      <c r="D24" s="54">
        <v>3420</v>
      </c>
      <c r="E24" s="54">
        <v>4518</v>
      </c>
      <c r="F24" s="54">
        <v>263039313</v>
      </c>
      <c r="G24" s="54">
        <v>0</v>
      </c>
      <c r="H24" s="54">
        <v>27502533</v>
      </c>
      <c r="I24" s="54">
        <v>125924</v>
      </c>
      <c r="J24" s="54">
        <v>6125435</v>
      </c>
      <c r="K24" s="55">
        <v>33753892</v>
      </c>
      <c r="L24" s="56">
        <v>399977</v>
      </c>
      <c r="M24" s="54">
        <v>64</v>
      </c>
      <c r="N24" s="54">
        <v>400041</v>
      </c>
      <c r="O24" s="54">
        <v>38149888</v>
      </c>
      <c r="P24" s="54">
        <v>8851414</v>
      </c>
      <c r="Q24" s="54">
        <v>1047785</v>
      </c>
      <c r="R24" s="54">
        <v>268577</v>
      </c>
      <c r="S24" s="55">
        <v>345510910</v>
      </c>
      <c r="T24" s="56">
        <v>10516919</v>
      </c>
      <c r="U24" s="54">
        <v>10516919</v>
      </c>
      <c r="V24" s="54">
        <v>0</v>
      </c>
      <c r="W24" s="54">
        <v>550040</v>
      </c>
      <c r="X24" s="54">
        <v>2124</v>
      </c>
      <c r="Y24" s="54">
        <v>111666</v>
      </c>
      <c r="Z24" s="55">
        <v>663830</v>
      </c>
      <c r="AA24" s="56">
        <v>14399</v>
      </c>
      <c r="AB24" s="54">
        <v>1</v>
      </c>
      <c r="AC24" s="54">
        <v>14400</v>
      </c>
      <c r="AD24" s="54">
        <v>762997</v>
      </c>
      <c r="AE24" s="54">
        <v>177026</v>
      </c>
      <c r="AF24" s="54">
        <v>20956</v>
      </c>
      <c r="AG24" s="54">
        <v>5371</v>
      </c>
      <c r="AH24" s="54">
        <v>12161499</v>
      </c>
      <c r="AI24" s="57">
        <f t="shared" si="0"/>
        <v>3.9982308652091104E-2</v>
      </c>
      <c r="AJ24" s="56">
        <v>67104610</v>
      </c>
      <c r="AK24" s="54">
        <v>0</v>
      </c>
      <c r="AL24" s="54">
        <v>0</v>
      </c>
      <c r="AM24" s="54">
        <v>67104610</v>
      </c>
      <c r="AN24" s="54">
        <v>0</v>
      </c>
      <c r="AO24" s="54">
        <v>2063230</v>
      </c>
      <c r="AP24" s="54">
        <v>19606</v>
      </c>
      <c r="AQ24" s="54">
        <v>159791</v>
      </c>
      <c r="AR24" s="55">
        <v>2242627</v>
      </c>
      <c r="AS24" s="56">
        <v>33109</v>
      </c>
      <c r="AT24" s="54">
        <v>0</v>
      </c>
      <c r="AU24" s="54">
        <v>33109</v>
      </c>
      <c r="AV24" s="54">
        <v>1517753</v>
      </c>
      <c r="AW24" s="54">
        <v>2131995</v>
      </c>
      <c r="AX24" s="54">
        <v>234672</v>
      </c>
      <c r="AY24" s="54">
        <v>20346</v>
      </c>
      <c r="AZ24" s="55">
        <v>73285112</v>
      </c>
      <c r="BA24" s="56">
        <v>2683832</v>
      </c>
      <c r="BB24" s="54">
        <v>2683832</v>
      </c>
      <c r="BC24" s="54">
        <v>0</v>
      </c>
      <c r="BD24" s="54">
        <v>41264</v>
      </c>
      <c r="BE24" s="54">
        <v>314</v>
      </c>
      <c r="BF24" s="54">
        <v>2697</v>
      </c>
      <c r="BG24" s="55">
        <v>44275</v>
      </c>
      <c r="BH24" s="56">
        <v>1192</v>
      </c>
      <c r="BI24" s="54">
        <v>0</v>
      </c>
      <c r="BJ24" s="54">
        <v>1192</v>
      </c>
      <c r="BK24" s="54">
        <v>30355</v>
      </c>
      <c r="BL24" s="54">
        <v>42640</v>
      </c>
      <c r="BM24" s="54">
        <v>4694</v>
      </c>
      <c r="BN24" s="54">
        <v>407</v>
      </c>
      <c r="BO24" s="54">
        <v>2807395</v>
      </c>
      <c r="BP24" s="57">
        <f t="shared" si="1"/>
        <v>3.9994748497904985E-2</v>
      </c>
      <c r="BQ24" s="56">
        <v>435468286</v>
      </c>
      <c r="BR24" s="54">
        <v>26</v>
      </c>
      <c r="BS24" s="54">
        <v>7939</v>
      </c>
      <c r="BT24" s="54">
        <v>435476251</v>
      </c>
      <c r="BU24" s="54">
        <v>0</v>
      </c>
      <c r="BV24" s="54">
        <v>21592505</v>
      </c>
      <c r="BW24" s="54">
        <v>0</v>
      </c>
      <c r="BX24" s="54">
        <v>667626</v>
      </c>
      <c r="BY24" s="55">
        <v>22260131</v>
      </c>
      <c r="BZ24" s="56">
        <v>308472</v>
      </c>
      <c r="CA24" s="54">
        <v>0</v>
      </c>
      <c r="CB24" s="54">
        <v>308472</v>
      </c>
      <c r="CC24" s="54">
        <v>80486446</v>
      </c>
      <c r="CD24" s="54">
        <v>63950652</v>
      </c>
      <c r="CE24" s="54">
        <v>2763629</v>
      </c>
      <c r="CF24" s="54">
        <v>181368</v>
      </c>
      <c r="CG24" s="55">
        <v>605426949</v>
      </c>
      <c r="CH24" s="56">
        <v>17418415</v>
      </c>
      <c r="CI24" s="54">
        <v>17418415</v>
      </c>
      <c r="CJ24" s="54">
        <v>0</v>
      </c>
      <c r="CK24" s="54">
        <v>431850</v>
      </c>
      <c r="CL24" s="54">
        <v>0</v>
      </c>
      <c r="CM24" s="54">
        <v>12261</v>
      </c>
      <c r="CN24" s="55">
        <v>444111</v>
      </c>
      <c r="CO24" s="56">
        <v>11105</v>
      </c>
      <c r="CP24" s="54">
        <v>0</v>
      </c>
      <c r="CQ24" s="54">
        <v>11105</v>
      </c>
      <c r="CR24" s="54">
        <v>1609729</v>
      </c>
      <c r="CS24" s="54">
        <v>1279013</v>
      </c>
      <c r="CT24" s="54">
        <v>55272</v>
      </c>
      <c r="CU24" s="54">
        <v>3627</v>
      </c>
      <c r="CV24" s="54">
        <v>20821272</v>
      </c>
      <c r="CW24" s="57">
        <f t="shared" si="2"/>
        <v>3.9998541734483702E-2</v>
      </c>
      <c r="CX24" s="56">
        <v>765604271</v>
      </c>
      <c r="CY24" s="54">
        <v>3446</v>
      </c>
      <c r="CZ24" s="54">
        <v>12457</v>
      </c>
      <c r="DA24" s="54">
        <v>765620174</v>
      </c>
      <c r="DB24" s="54">
        <v>0</v>
      </c>
      <c r="DC24" s="54">
        <v>51158268</v>
      </c>
      <c r="DD24" s="54">
        <v>145530</v>
      </c>
      <c r="DE24" s="54">
        <v>6952852</v>
      </c>
      <c r="DF24" s="55">
        <v>58256650</v>
      </c>
      <c r="DG24" s="56">
        <v>741558</v>
      </c>
      <c r="DH24" s="54">
        <v>64</v>
      </c>
      <c r="DI24" s="54">
        <v>741622</v>
      </c>
      <c r="DJ24" s="54">
        <v>120154087</v>
      </c>
      <c r="DK24" s="54">
        <v>74934061</v>
      </c>
      <c r="DL24" s="54">
        <v>4046086</v>
      </c>
      <c r="DM24" s="54">
        <v>470291</v>
      </c>
      <c r="DN24" s="55">
        <v>1024222971</v>
      </c>
      <c r="DO24" s="56">
        <v>30619166</v>
      </c>
      <c r="DP24" s="54">
        <v>30619166</v>
      </c>
      <c r="DQ24" s="54">
        <v>0</v>
      </c>
      <c r="DR24" s="54">
        <v>1023154</v>
      </c>
      <c r="DS24" s="54">
        <v>2438</v>
      </c>
      <c r="DT24" s="54">
        <v>126624</v>
      </c>
      <c r="DU24" s="55">
        <v>1152216</v>
      </c>
      <c r="DV24" s="56">
        <v>26696</v>
      </c>
      <c r="DW24" s="54">
        <v>1</v>
      </c>
      <c r="DX24" s="54">
        <v>26697</v>
      </c>
      <c r="DY24" s="54">
        <v>2403081</v>
      </c>
      <c r="DZ24" s="54">
        <v>1498679</v>
      </c>
      <c r="EA24" s="54">
        <v>80922</v>
      </c>
      <c r="EB24" s="54">
        <v>9405</v>
      </c>
      <c r="EC24" s="54">
        <v>35790166</v>
      </c>
      <c r="ED24" s="57">
        <f t="shared" si="3"/>
        <v>3.9992632169068211E-2</v>
      </c>
      <c r="EE24" s="42"/>
    </row>
    <row r="25" spans="1:135" s="22" customFormat="1" ht="12" customHeight="1" x14ac:dyDescent="0.2">
      <c r="A25" s="23">
        <v>14</v>
      </c>
      <c r="B25" s="24" t="s">
        <v>64</v>
      </c>
      <c r="C25" s="48">
        <v>364214296</v>
      </c>
      <c r="D25" s="49">
        <v>4740</v>
      </c>
      <c r="E25" s="49">
        <v>0</v>
      </c>
      <c r="F25" s="49">
        <v>364219036</v>
      </c>
      <c r="G25" s="49">
        <v>0</v>
      </c>
      <c r="H25" s="49">
        <v>15626459</v>
      </c>
      <c r="I25" s="49">
        <v>59312</v>
      </c>
      <c r="J25" s="49">
        <v>4861707</v>
      </c>
      <c r="K25" s="50">
        <v>20547478</v>
      </c>
      <c r="L25" s="51">
        <v>163994</v>
      </c>
      <c r="M25" s="49">
        <v>0</v>
      </c>
      <c r="N25" s="49">
        <v>163994</v>
      </c>
      <c r="O25" s="49">
        <v>2575732</v>
      </c>
      <c r="P25" s="49">
        <v>1410403</v>
      </c>
      <c r="Q25" s="49">
        <v>261540</v>
      </c>
      <c r="R25" s="49">
        <v>232814</v>
      </c>
      <c r="S25" s="50">
        <v>389410997</v>
      </c>
      <c r="T25" s="51">
        <v>14561502</v>
      </c>
      <c r="U25" s="49">
        <v>14561502</v>
      </c>
      <c r="V25" s="49">
        <v>0</v>
      </c>
      <c r="W25" s="49">
        <v>312462</v>
      </c>
      <c r="X25" s="49">
        <v>1025</v>
      </c>
      <c r="Y25" s="49">
        <v>89514</v>
      </c>
      <c r="Z25" s="50">
        <v>403001</v>
      </c>
      <c r="AA25" s="51">
        <v>5903</v>
      </c>
      <c r="AB25" s="49">
        <v>0</v>
      </c>
      <c r="AC25" s="49">
        <v>5903</v>
      </c>
      <c r="AD25" s="49">
        <v>51514</v>
      </c>
      <c r="AE25" s="49">
        <v>28208</v>
      </c>
      <c r="AF25" s="49">
        <v>5231</v>
      </c>
      <c r="AG25" s="49">
        <v>4656</v>
      </c>
      <c r="AH25" s="49">
        <v>15060015</v>
      </c>
      <c r="AI25" s="52">
        <f t="shared" si="0"/>
        <v>3.9980068477255541E-2</v>
      </c>
      <c r="AJ25" s="51">
        <v>51106509</v>
      </c>
      <c r="AK25" s="49">
        <v>0</v>
      </c>
      <c r="AL25" s="49">
        <v>0</v>
      </c>
      <c r="AM25" s="49">
        <v>51106509</v>
      </c>
      <c r="AN25" s="49">
        <v>0</v>
      </c>
      <c r="AO25" s="49">
        <v>1519886</v>
      </c>
      <c r="AP25" s="49">
        <v>0</v>
      </c>
      <c r="AQ25" s="49">
        <v>0</v>
      </c>
      <c r="AR25" s="50">
        <v>1519886</v>
      </c>
      <c r="AS25" s="51">
        <v>32607</v>
      </c>
      <c r="AT25" s="49">
        <v>0</v>
      </c>
      <c r="AU25" s="49">
        <v>32607</v>
      </c>
      <c r="AV25" s="49">
        <v>95282</v>
      </c>
      <c r="AW25" s="49">
        <v>202267</v>
      </c>
      <c r="AX25" s="49">
        <v>63324</v>
      </c>
      <c r="AY25" s="49">
        <v>29389</v>
      </c>
      <c r="AZ25" s="50">
        <v>53049264</v>
      </c>
      <c r="BA25" s="51">
        <v>2043994</v>
      </c>
      <c r="BB25" s="49">
        <v>2043994</v>
      </c>
      <c r="BC25" s="49">
        <v>0</v>
      </c>
      <c r="BD25" s="49">
        <v>30387</v>
      </c>
      <c r="BE25" s="49">
        <v>0</v>
      </c>
      <c r="BF25" s="49">
        <v>0</v>
      </c>
      <c r="BG25" s="50">
        <v>30387</v>
      </c>
      <c r="BH25" s="51">
        <v>1174</v>
      </c>
      <c r="BI25" s="49">
        <v>0</v>
      </c>
      <c r="BJ25" s="49">
        <v>1174</v>
      </c>
      <c r="BK25" s="49">
        <v>1906</v>
      </c>
      <c r="BL25" s="49">
        <v>4045</v>
      </c>
      <c r="BM25" s="49">
        <v>1266</v>
      </c>
      <c r="BN25" s="49">
        <v>588</v>
      </c>
      <c r="BO25" s="49">
        <v>2083360</v>
      </c>
      <c r="BP25" s="52">
        <f t="shared" si="1"/>
        <v>3.9994788139412929E-2</v>
      </c>
      <c r="BQ25" s="51">
        <v>130617748</v>
      </c>
      <c r="BR25" s="49">
        <v>1885</v>
      </c>
      <c r="BS25" s="49">
        <v>0</v>
      </c>
      <c r="BT25" s="49">
        <v>130619633</v>
      </c>
      <c r="BU25" s="49">
        <v>0</v>
      </c>
      <c r="BV25" s="49">
        <v>6719136</v>
      </c>
      <c r="BW25" s="49">
        <v>376453</v>
      </c>
      <c r="BX25" s="49">
        <v>1031</v>
      </c>
      <c r="BY25" s="50">
        <v>7096620</v>
      </c>
      <c r="BZ25" s="51">
        <v>75688</v>
      </c>
      <c r="CA25" s="49">
        <v>0</v>
      </c>
      <c r="CB25" s="49">
        <v>75688</v>
      </c>
      <c r="CC25" s="49">
        <v>6907202</v>
      </c>
      <c r="CD25" s="49">
        <v>2354379</v>
      </c>
      <c r="CE25" s="49">
        <v>563756</v>
      </c>
      <c r="CF25" s="49">
        <v>195247</v>
      </c>
      <c r="CG25" s="50">
        <v>147812525</v>
      </c>
      <c r="CH25" s="51">
        <v>5224512</v>
      </c>
      <c r="CI25" s="49">
        <v>5224512</v>
      </c>
      <c r="CJ25" s="49">
        <v>0</v>
      </c>
      <c r="CK25" s="49">
        <v>134361</v>
      </c>
      <c r="CL25" s="49">
        <v>7447</v>
      </c>
      <c r="CM25" s="49">
        <v>16</v>
      </c>
      <c r="CN25" s="50">
        <v>141824</v>
      </c>
      <c r="CO25" s="51">
        <v>2725</v>
      </c>
      <c r="CP25" s="49">
        <v>0</v>
      </c>
      <c r="CQ25" s="49">
        <v>2725</v>
      </c>
      <c r="CR25" s="49">
        <v>138144</v>
      </c>
      <c r="CS25" s="49">
        <v>47088</v>
      </c>
      <c r="CT25" s="49">
        <v>11275</v>
      </c>
      <c r="CU25" s="49">
        <v>3905</v>
      </c>
      <c r="CV25" s="49">
        <v>5569473</v>
      </c>
      <c r="CW25" s="52">
        <f t="shared" si="2"/>
        <v>3.9997907512111908E-2</v>
      </c>
      <c r="CX25" s="51">
        <v>545938553</v>
      </c>
      <c r="CY25" s="49">
        <v>6625</v>
      </c>
      <c r="CZ25" s="49">
        <v>0</v>
      </c>
      <c r="DA25" s="49">
        <v>545945178</v>
      </c>
      <c r="DB25" s="49">
        <v>0</v>
      </c>
      <c r="DC25" s="49">
        <v>23865481</v>
      </c>
      <c r="DD25" s="49">
        <v>435765</v>
      </c>
      <c r="DE25" s="49">
        <v>4862738</v>
      </c>
      <c r="DF25" s="50">
        <v>29163984</v>
      </c>
      <c r="DG25" s="51">
        <v>272289</v>
      </c>
      <c r="DH25" s="49">
        <v>0</v>
      </c>
      <c r="DI25" s="49">
        <v>272289</v>
      </c>
      <c r="DJ25" s="49">
        <v>9578216</v>
      </c>
      <c r="DK25" s="49">
        <v>3967049</v>
      </c>
      <c r="DL25" s="49">
        <v>888620</v>
      </c>
      <c r="DM25" s="49">
        <v>457450</v>
      </c>
      <c r="DN25" s="50">
        <v>590272786</v>
      </c>
      <c r="DO25" s="51">
        <v>21830008</v>
      </c>
      <c r="DP25" s="49">
        <v>21830008</v>
      </c>
      <c r="DQ25" s="49">
        <v>0</v>
      </c>
      <c r="DR25" s="49">
        <v>477210</v>
      </c>
      <c r="DS25" s="49">
        <v>8472</v>
      </c>
      <c r="DT25" s="49">
        <v>89530</v>
      </c>
      <c r="DU25" s="50">
        <v>575212</v>
      </c>
      <c r="DV25" s="51">
        <v>9802</v>
      </c>
      <c r="DW25" s="49">
        <v>0</v>
      </c>
      <c r="DX25" s="49">
        <v>9802</v>
      </c>
      <c r="DY25" s="49">
        <v>191564</v>
      </c>
      <c r="DZ25" s="49">
        <v>79341</v>
      </c>
      <c r="EA25" s="49">
        <v>17772</v>
      </c>
      <c r="EB25" s="49">
        <v>9149</v>
      </c>
      <c r="EC25" s="49">
        <v>22712848</v>
      </c>
      <c r="ED25" s="52">
        <f t="shared" si="3"/>
        <v>3.99857144630738E-2</v>
      </c>
      <c r="EE25" s="42"/>
    </row>
    <row r="26" spans="1:135" s="22" customFormat="1" ht="12" customHeight="1" x14ac:dyDescent="0.2">
      <c r="A26" s="25">
        <v>15</v>
      </c>
      <c r="B26" s="26" t="s">
        <v>65</v>
      </c>
      <c r="C26" s="53">
        <v>615565544</v>
      </c>
      <c r="D26" s="54">
        <v>2395</v>
      </c>
      <c r="E26" s="54">
        <v>2413</v>
      </c>
      <c r="F26" s="54">
        <v>615570352</v>
      </c>
      <c r="G26" s="54">
        <v>0</v>
      </c>
      <c r="H26" s="54">
        <v>34627027</v>
      </c>
      <c r="I26" s="54">
        <v>1277539</v>
      </c>
      <c r="J26" s="54">
        <v>5573340</v>
      </c>
      <c r="K26" s="55">
        <v>41477906</v>
      </c>
      <c r="L26" s="56">
        <v>201959</v>
      </c>
      <c r="M26" s="54">
        <v>122</v>
      </c>
      <c r="N26" s="54">
        <v>202081</v>
      </c>
      <c r="O26" s="54">
        <v>8360484</v>
      </c>
      <c r="P26" s="54">
        <v>6004720</v>
      </c>
      <c r="Q26" s="54">
        <v>927321</v>
      </c>
      <c r="R26" s="54">
        <v>286623</v>
      </c>
      <c r="S26" s="55">
        <v>672829487</v>
      </c>
      <c r="T26" s="56">
        <v>24610577</v>
      </c>
      <c r="U26" s="54">
        <v>24610577</v>
      </c>
      <c r="V26" s="54">
        <v>0</v>
      </c>
      <c r="W26" s="54">
        <v>692332</v>
      </c>
      <c r="X26" s="54">
        <v>24740</v>
      </c>
      <c r="Y26" s="54">
        <v>95677</v>
      </c>
      <c r="Z26" s="55">
        <v>812749</v>
      </c>
      <c r="AA26" s="56">
        <v>7271</v>
      </c>
      <c r="AB26" s="54">
        <v>2</v>
      </c>
      <c r="AC26" s="54">
        <v>7273</v>
      </c>
      <c r="AD26" s="54">
        <v>167210</v>
      </c>
      <c r="AE26" s="54">
        <v>120060</v>
      </c>
      <c r="AF26" s="54">
        <v>18520</v>
      </c>
      <c r="AG26" s="54">
        <v>5733</v>
      </c>
      <c r="AH26" s="54">
        <v>25742122</v>
      </c>
      <c r="AI26" s="57">
        <f t="shared" si="0"/>
        <v>3.9980120744996503E-2</v>
      </c>
      <c r="AJ26" s="56">
        <v>110748508</v>
      </c>
      <c r="AK26" s="54">
        <v>0</v>
      </c>
      <c r="AL26" s="54">
        <v>0</v>
      </c>
      <c r="AM26" s="54">
        <v>110748508</v>
      </c>
      <c r="AN26" s="54">
        <v>0</v>
      </c>
      <c r="AO26" s="54">
        <v>3004418</v>
      </c>
      <c r="AP26" s="54">
        <v>0</v>
      </c>
      <c r="AQ26" s="54">
        <v>167124</v>
      </c>
      <c r="AR26" s="55">
        <v>3171542</v>
      </c>
      <c r="AS26" s="56">
        <v>43390</v>
      </c>
      <c r="AT26" s="54">
        <v>0</v>
      </c>
      <c r="AU26" s="54">
        <v>43390</v>
      </c>
      <c r="AV26" s="54">
        <v>1552777</v>
      </c>
      <c r="AW26" s="54">
        <v>760731</v>
      </c>
      <c r="AX26" s="54">
        <v>158205</v>
      </c>
      <c r="AY26" s="54">
        <v>46823</v>
      </c>
      <c r="AZ26" s="55">
        <v>116481976</v>
      </c>
      <c r="BA26" s="56">
        <v>4429355</v>
      </c>
      <c r="BB26" s="54">
        <v>4429355</v>
      </c>
      <c r="BC26" s="54">
        <v>0</v>
      </c>
      <c r="BD26" s="54">
        <v>60089</v>
      </c>
      <c r="BE26" s="54">
        <v>0</v>
      </c>
      <c r="BF26" s="54">
        <v>3102</v>
      </c>
      <c r="BG26" s="55">
        <v>63191</v>
      </c>
      <c r="BH26" s="56">
        <v>1562</v>
      </c>
      <c r="BI26" s="54">
        <v>0</v>
      </c>
      <c r="BJ26" s="54">
        <v>1562</v>
      </c>
      <c r="BK26" s="54">
        <v>31056</v>
      </c>
      <c r="BL26" s="54">
        <v>15215</v>
      </c>
      <c r="BM26" s="54">
        <v>3164</v>
      </c>
      <c r="BN26" s="54">
        <v>936</v>
      </c>
      <c r="BO26" s="54">
        <v>4544479</v>
      </c>
      <c r="BP26" s="57">
        <f t="shared" si="1"/>
        <v>3.9994714872366499E-2</v>
      </c>
      <c r="BQ26" s="56">
        <v>320231610</v>
      </c>
      <c r="BR26" s="54">
        <v>2360</v>
      </c>
      <c r="BS26" s="54">
        <v>34525</v>
      </c>
      <c r="BT26" s="54">
        <v>320268495</v>
      </c>
      <c r="BU26" s="54">
        <v>0</v>
      </c>
      <c r="BV26" s="54">
        <v>11912588</v>
      </c>
      <c r="BW26" s="54">
        <v>1464932</v>
      </c>
      <c r="BX26" s="54">
        <v>709073</v>
      </c>
      <c r="BY26" s="55">
        <v>14086593</v>
      </c>
      <c r="BZ26" s="56">
        <v>306762</v>
      </c>
      <c r="CA26" s="54">
        <v>0</v>
      </c>
      <c r="CB26" s="54">
        <v>306762</v>
      </c>
      <c r="CC26" s="54">
        <v>11801159</v>
      </c>
      <c r="CD26" s="54">
        <v>4244549</v>
      </c>
      <c r="CE26" s="54">
        <v>1911563</v>
      </c>
      <c r="CF26" s="54">
        <v>112483</v>
      </c>
      <c r="CG26" s="55">
        <v>352731604</v>
      </c>
      <c r="CH26" s="56">
        <v>12800026</v>
      </c>
      <c r="CI26" s="54">
        <v>12800026</v>
      </c>
      <c r="CJ26" s="54">
        <v>0</v>
      </c>
      <c r="CK26" s="54">
        <v>238253</v>
      </c>
      <c r="CL26" s="54">
        <v>28949</v>
      </c>
      <c r="CM26" s="54">
        <v>13597</v>
      </c>
      <c r="CN26" s="55">
        <v>280799</v>
      </c>
      <c r="CO26" s="56">
        <v>11043</v>
      </c>
      <c r="CP26" s="54">
        <v>0</v>
      </c>
      <c r="CQ26" s="54">
        <v>11043</v>
      </c>
      <c r="CR26" s="54">
        <v>236022</v>
      </c>
      <c r="CS26" s="54">
        <v>84891</v>
      </c>
      <c r="CT26" s="54">
        <v>38231</v>
      </c>
      <c r="CU26" s="54">
        <v>2250</v>
      </c>
      <c r="CV26" s="54">
        <v>13453262</v>
      </c>
      <c r="CW26" s="57">
        <f t="shared" si="2"/>
        <v>3.9966547443263188E-2</v>
      </c>
      <c r="CX26" s="56">
        <v>1046545662</v>
      </c>
      <c r="CY26" s="54">
        <v>4755</v>
      </c>
      <c r="CZ26" s="54">
        <v>36938</v>
      </c>
      <c r="DA26" s="54">
        <v>1046587355</v>
      </c>
      <c r="DB26" s="54">
        <v>0</v>
      </c>
      <c r="DC26" s="54">
        <v>49544033</v>
      </c>
      <c r="DD26" s="54">
        <v>2742471</v>
      </c>
      <c r="DE26" s="54">
        <v>6449537</v>
      </c>
      <c r="DF26" s="55">
        <v>58736041</v>
      </c>
      <c r="DG26" s="56">
        <v>552111</v>
      </c>
      <c r="DH26" s="54">
        <v>122</v>
      </c>
      <c r="DI26" s="54">
        <v>552233</v>
      </c>
      <c r="DJ26" s="54">
        <v>21714420</v>
      </c>
      <c r="DK26" s="54">
        <v>11010000</v>
      </c>
      <c r="DL26" s="54">
        <v>2997089</v>
      </c>
      <c r="DM26" s="54">
        <v>445929</v>
      </c>
      <c r="DN26" s="55">
        <v>1142043067</v>
      </c>
      <c r="DO26" s="56">
        <v>41839958</v>
      </c>
      <c r="DP26" s="54">
        <v>41839958</v>
      </c>
      <c r="DQ26" s="54">
        <v>0</v>
      </c>
      <c r="DR26" s="54">
        <v>990674</v>
      </c>
      <c r="DS26" s="54">
        <v>53689</v>
      </c>
      <c r="DT26" s="54">
        <v>112376</v>
      </c>
      <c r="DU26" s="55">
        <v>1156739</v>
      </c>
      <c r="DV26" s="56">
        <v>19876</v>
      </c>
      <c r="DW26" s="54">
        <v>2</v>
      </c>
      <c r="DX26" s="54">
        <v>19878</v>
      </c>
      <c r="DY26" s="54">
        <v>434288</v>
      </c>
      <c r="DZ26" s="54">
        <v>220166</v>
      </c>
      <c r="EA26" s="54">
        <v>59915</v>
      </c>
      <c r="EB26" s="54">
        <v>8919</v>
      </c>
      <c r="EC26" s="54">
        <v>43739863</v>
      </c>
      <c r="ED26" s="57">
        <f t="shared" si="3"/>
        <v>3.9977511480635081E-2</v>
      </c>
      <c r="EE26" s="42"/>
    </row>
    <row r="27" spans="1:135" s="22" customFormat="1" ht="12" customHeight="1" x14ac:dyDescent="0.2">
      <c r="A27" s="23">
        <v>16</v>
      </c>
      <c r="B27" s="24" t="s">
        <v>66</v>
      </c>
      <c r="C27" s="48">
        <v>307931224</v>
      </c>
      <c r="D27" s="49">
        <v>0</v>
      </c>
      <c r="E27" s="49">
        <v>0</v>
      </c>
      <c r="F27" s="49">
        <v>307931224</v>
      </c>
      <c r="G27" s="49">
        <v>0</v>
      </c>
      <c r="H27" s="49">
        <v>16270332</v>
      </c>
      <c r="I27" s="49">
        <v>65105</v>
      </c>
      <c r="J27" s="49">
        <v>2184595</v>
      </c>
      <c r="K27" s="50">
        <v>18520032</v>
      </c>
      <c r="L27" s="51">
        <v>888441</v>
      </c>
      <c r="M27" s="49">
        <v>0</v>
      </c>
      <c r="N27" s="49">
        <v>888441</v>
      </c>
      <c r="O27" s="49">
        <v>1831699</v>
      </c>
      <c r="P27" s="49">
        <v>1441750</v>
      </c>
      <c r="Q27" s="49">
        <v>363160</v>
      </c>
      <c r="R27" s="49">
        <v>343647</v>
      </c>
      <c r="S27" s="50">
        <v>331319953</v>
      </c>
      <c r="T27" s="51">
        <v>12311080</v>
      </c>
      <c r="U27" s="49">
        <v>12311080</v>
      </c>
      <c r="V27" s="49">
        <v>0</v>
      </c>
      <c r="W27" s="49">
        <v>325360</v>
      </c>
      <c r="X27" s="49">
        <v>1128</v>
      </c>
      <c r="Y27" s="49">
        <v>37827</v>
      </c>
      <c r="Z27" s="50">
        <v>364315</v>
      </c>
      <c r="AA27" s="51">
        <v>31979</v>
      </c>
      <c r="AB27" s="49">
        <v>0</v>
      </c>
      <c r="AC27" s="49">
        <v>31979</v>
      </c>
      <c r="AD27" s="49">
        <v>36629</v>
      </c>
      <c r="AE27" s="49">
        <v>28831</v>
      </c>
      <c r="AF27" s="49">
        <v>7262</v>
      </c>
      <c r="AG27" s="49">
        <v>6872</v>
      </c>
      <c r="AH27" s="49">
        <v>12786968</v>
      </c>
      <c r="AI27" s="52">
        <f t="shared" si="0"/>
        <v>3.9979966435622002E-2</v>
      </c>
      <c r="AJ27" s="51">
        <v>50044020</v>
      </c>
      <c r="AK27" s="49">
        <v>0</v>
      </c>
      <c r="AL27" s="49">
        <v>0</v>
      </c>
      <c r="AM27" s="49">
        <v>50044020</v>
      </c>
      <c r="AN27" s="49">
        <v>0</v>
      </c>
      <c r="AO27" s="49">
        <v>1791285</v>
      </c>
      <c r="AP27" s="49">
        <v>0</v>
      </c>
      <c r="AQ27" s="49">
        <v>44771</v>
      </c>
      <c r="AR27" s="50">
        <v>1836056</v>
      </c>
      <c r="AS27" s="51">
        <v>22623</v>
      </c>
      <c r="AT27" s="49">
        <v>0</v>
      </c>
      <c r="AU27" s="49">
        <v>22623</v>
      </c>
      <c r="AV27" s="49">
        <v>591392</v>
      </c>
      <c r="AW27" s="49">
        <v>194834</v>
      </c>
      <c r="AX27" s="49">
        <v>51741</v>
      </c>
      <c r="AY27" s="49">
        <v>15230</v>
      </c>
      <c r="AZ27" s="50">
        <v>52755896</v>
      </c>
      <c r="BA27" s="51">
        <v>2001496</v>
      </c>
      <c r="BB27" s="49">
        <v>2001496</v>
      </c>
      <c r="BC27" s="49">
        <v>0</v>
      </c>
      <c r="BD27" s="49">
        <v>35823</v>
      </c>
      <c r="BE27" s="49">
        <v>0</v>
      </c>
      <c r="BF27" s="49">
        <v>716</v>
      </c>
      <c r="BG27" s="50">
        <v>36539</v>
      </c>
      <c r="BH27" s="51">
        <v>814</v>
      </c>
      <c r="BI27" s="49">
        <v>0</v>
      </c>
      <c r="BJ27" s="49">
        <v>814</v>
      </c>
      <c r="BK27" s="49">
        <v>11827</v>
      </c>
      <c r="BL27" s="49">
        <v>3896</v>
      </c>
      <c r="BM27" s="49">
        <v>1035</v>
      </c>
      <c r="BN27" s="49">
        <v>304</v>
      </c>
      <c r="BO27" s="49">
        <v>2055911</v>
      </c>
      <c r="BP27" s="52">
        <f t="shared" si="1"/>
        <v>3.9994708658497059E-2</v>
      </c>
      <c r="BQ27" s="51">
        <v>149331771</v>
      </c>
      <c r="BR27" s="49">
        <v>3079</v>
      </c>
      <c r="BS27" s="49">
        <v>0</v>
      </c>
      <c r="BT27" s="49">
        <v>149334850</v>
      </c>
      <c r="BU27" s="49">
        <v>0</v>
      </c>
      <c r="BV27" s="49">
        <v>5259993</v>
      </c>
      <c r="BW27" s="49">
        <v>0</v>
      </c>
      <c r="BX27" s="49">
        <v>202351</v>
      </c>
      <c r="BY27" s="50">
        <v>5462344</v>
      </c>
      <c r="BZ27" s="51">
        <v>87693</v>
      </c>
      <c r="CA27" s="49">
        <v>0</v>
      </c>
      <c r="CB27" s="49">
        <v>87693</v>
      </c>
      <c r="CC27" s="49">
        <v>27973262</v>
      </c>
      <c r="CD27" s="49">
        <v>1376798</v>
      </c>
      <c r="CE27" s="49">
        <v>379593</v>
      </c>
      <c r="CF27" s="49">
        <v>81392</v>
      </c>
      <c r="CG27" s="50">
        <v>184695932</v>
      </c>
      <c r="CH27" s="51">
        <v>5973080</v>
      </c>
      <c r="CI27" s="49">
        <v>5973080</v>
      </c>
      <c r="CJ27" s="49">
        <v>0</v>
      </c>
      <c r="CK27" s="49">
        <v>105198</v>
      </c>
      <c r="CL27" s="49">
        <v>0</v>
      </c>
      <c r="CM27" s="49">
        <v>3616</v>
      </c>
      <c r="CN27" s="50">
        <v>108814</v>
      </c>
      <c r="CO27" s="51">
        <v>3157</v>
      </c>
      <c r="CP27" s="49">
        <v>0</v>
      </c>
      <c r="CQ27" s="49">
        <v>3157</v>
      </c>
      <c r="CR27" s="49">
        <v>559455</v>
      </c>
      <c r="CS27" s="49">
        <v>27536</v>
      </c>
      <c r="CT27" s="49">
        <v>7592</v>
      </c>
      <c r="CU27" s="49">
        <v>1628</v>
      </c>
      <c r="CV27" s="49">
        <v>6681262</v>
      </c>
      <c r="CW27" s="52">
        <f t="shared" si="2"/>
        <v>3.9997897342783681E-2</v>
      </c>
      <c r="CX27" s="51">
        <v>507307015</v>
      </c>
      <c r="CY27" s="49">
        <v>3079</v>
      </c>
      <c r="CZ27" s="49">
        <v>0</v>
      </c>
      <c r="DA27" s="49">
        <v>507310094</v>
      </c>
      <c r="DB27" s="49">
        <v>0</v>
      </c>
      <c r="DC27" s="49">
        <v>23321610</v>
      </c>
      <c r="DD27" s="49">
        <v>65105</v>
      </c>
      <c r="DE27" s="49">
        <v>2431717</v>
      </c>
      <c r="DF27" s="50">
        <v>25818432</v>
      </c>
      <c r="DG27" s="51">
        <v>998757</v>
      </c>
      <c r="DH27" s="49">
        <v>0</v>
      </c>
      <c r="DI27" s="49">
        <v>998757</v>
      </c>
      <c r="DJ27" s="49">
        <v>30396353</v>
      </c>
      <c r="DK27" s="49">
        <v>3013382</v>
      </c>
      <c r="DL27" s="49">
        <v>794494</v>
      </c>
      <c r="DM27" s="49">
        <v>440269</v>
      </c>
      <c r="DN27" s="50">
        <v>568771781</v>
      </c>
      <c r="DO27" s="51">
        <v>20285656</v>
      </c>
      <c r="DP27" s="49">
        <v>20285656</v>
      </c>
      <c r="DQ27" s="49">
        <v>0</v>
      </c>
      <c r="DR27" s="49">
        <v>466381</v>
      </c>
      <c r="DS27" s="49">
        <v>1128</v>
      </c>
      <c r="DT27" s="49">
        <v>42159</v>
      </c>
      <c r="DU27" s="50">
        <v>509668</v>
      </c>
      <c r="DV27" s="51">
        <v>35950</v>
      </c>
      <c r="DW27" s="49">
        <v>0</v>
      </c>
      <c r="DX27" s="49">
        <v>35950</v>
      </c>
      <c r="DY27" s="49">
        <v>607911</v>
      </c>
      <c r="DZ27" s="49">
        <v>60263</v>
      </c>
      <c r="EA27" s="49">
        <v>15889</v>
      </c>
      <c r="EB27" s="49">
        <v>8804</v>
      </c>
      <c r="EC27" s="49">
        <v>21524141</v>
      </c>
      <c r="ED27" s="52">
        <f t="shared" si="3"/>
        <v>3.9986698943940191E-2</v>
      </c>
      <c r="EE27" s="42"/>
    </row>
    <row r="28" spans="1:135" s="22" customFormat="1" ht="12" customHeight="1" x14ac:dyDescent="0.2">
      <c r="A28" s="25">
        <v>17</v>
      </c>
      <c r="B28" s="26" t="s">
        <v>67</v>
      </c>
      <c r="C28" s="53">
        <v>362146071</v>
      </c>
      <c r="D28" s="54">
        <v>3493</v>
      </c>
      <c r="E28" s="54">
        <v>0</v>
      </c>
      <c r="F28" s="54">
        <v>362149564</v>
      </c>
      <c r="G28" s="54">
        <v>0</v>
      </c>
      <c r="H28" s="54">
        <v>12215843</v>
      </c>
      <c r="I28" s="54">
        <v>75006</v>
      </c>
      <c r="J28" s="54">
        <v>1303119</v>
      </c>
      <c r="K28" s="55">
        <v>13593968</v>
      </c>
      <c r="L28" s="56">
        <v>111310</v>
      </c>
      <c r="M28" s="54">
        <v>0</v>
      </c>
      <c r="N28" s="54">
        <v>111310</v>
      </c>
      <c r="O28" s="54">
        <v>1860226</v>
      </c>
      <c r="P28" s="54">
        <v>1315614</v>
      </c>
      <c r="Q28" s="54">
        <v>158535</v>
      </c>
      <c r="R28" s="54">
        <v>251227</v>
      </c>
      <c r="S28" s="55">
        <v>379440444</v>
      </c>
      <c r="T28" s="56">
        <v>14478515</v>
      </c>
      <c r="U28" s="54">
        <v>14478515</v>
      </c>
      <c r="V28" s="54">
        <v>0</v>
      </c>
      <c r="W28" s="54">
        <v>244306</v>
      </c>
      <c r="X28" s="54">
        <v>1307</v>
      </c>
      <c r="Y28" s="54">
        <v>21346</v>
      </c>
      <c r="Z28" s="55">
        <v>266959</v>
      </c>
      <c r="AA28" s="56">
        <v>4007</v>
      </c>
      <c r="AB28" s="54">
        <v>0</v>
      </c>
      <c r="AC28" s="54">
        <v>4007</v>
      </c>
      <c r="AD28" s="54">
        <v>37203</v>
      </c>
      <c r="AE28" s="54">
        <v>26311</v>
      </c>
      <c r="AF28" s="54">
        <v>3171</v>
      </c>
      <c r="AG28" s="54">
        <v>5024</v>
      </c>
      <c r="AH28" s="54">
        <v>14821190</v>
      </c>
      <c r="AI28" s="57">
        <f t="shared" si="0"/>
        <v>3.9979379900620289E-2</v>
      </c>
      <c r="AJ28" s="56">
        <v>42160026</v>
      </c>
      <c r="AK28" s="54">
        <v>0</v>
      </c>
      <c r="AL28" s="54">
        <v>0</v>
      </c>
      <c r="AM28" s="54">
        <v>42160026</v>
      </c>
      <c r="AN28" s="54">
        <v>0</v>
      </c>
      <c r="AO28" s="54">
        <v>991700</v>
      </c>
      <c r="AP28" s="54">
        <v>24775</v>
      </c>
      <c r="AQ28" s="54">
        <v>20409</v>
      </c>
      <c r="AR28" s="55">
        <v>1036884</v>
      </c>
      <c r="AS28" s="56">
        <v>36206</v>
      </c>
      <c r="AT28" s="54">
        <v>0</v>
      </c>
      <c r="AU28" s="54">
        <v>36206</v>
      </c>
      <c r="AV28" s="54">
        <v>157628</v>
      </c>
      <c r="AW28" s="54">
        <v>314312</v>
      </c>
      <c r="AX28" s="54">
        <v>37495</v>
      </c>
      <c r="AY28" s="54">
        <v>31152</v>
      </c>
      <c r="AZ28" s="55">
        <v>43773703</v>
      </c>
      <c r="BA28" s="56">
        <v>1686174</v>
      </c>
      <c r="BB28" s="54">
        <v>1686174</v>
      </c>
      <c r="BC28" s="54">
        <v>0</v>
      </c>
      <c r="BD28" s="54">
        <v>19834</v>
      </c>
      <c r="BE28" s="54">
        <v>415</v>
      </c>
      <c r="BF28" s="54">
        <v>327</v>
      </c>
      <c r="BG28" s="55">
        <v>20576</v>
      </c>
      <c r="BH28" s="56">
        <v>1303</v>
      </c>
      <c r="BI28" s="54">
        <v>0</v>
      </c>
      <c r="BJ28" s="54">
        <v>1303</v>
      </c>
      <c r="BK28" s="54">
        <v>3153</v>
      </c>
      <c r="BL28" s="54">
        <v>6286</v>
      </c>
      <c r="BM28" s="54">
        <v>750</v>
      </c>
      <c r="BN28" s="54">
        <v>623</v>
      </c>
      <c r="BO28" s="54">
        <v>1718865</v>
      </c>
      <c r="BP28" s="57">
        <f t="shared" si="1"/>
        <v>3.9994614804080057E-2</v>
      </c>
      <c r="BQ28" s="56">
        <v>75736037</v>
      </c>
      <c r="BR28" s="54">
        <v>0</v>
      </c>
      <c r="BS28" s="54">
        <v>0</v>
      </c>
      <c r="BT28" s="54">
        <v>75736037</v>
      </c>
      <c r="BU28" s="54">
        <v>0</v>
      </c>
      <c r="BV28" s="54">
        <v>2033137</v>
      </c>
      <c r="BW28" s="54">
        <v>10307</v>
      </c>
      <c r="BX28" s="54">
        <v>58339</v>
      </c>
      <c r="BY28" s="55">
        <v>2101783</v>
      </c>
      <c r="BZ28" s="56">
        <v>42078</v>
      </c>
      <c r="CA28" s="54">
        <v>0</v>
      </c>
      <c r="CB28" s="54">
        <v>42078</v>
      </c>
      <c r="CC28" s="54">
        <v>926678</v>
      </c>
      <c r="CD28" s="54">
        <v>1183155</v>
      </c>
      <c r="CE28" s="54">
        <v>302248</v>
      </c>
      <c r="CF28" s="54">
        <v>29008</v>
      </c>
      <c r="CG28" s="55">
        <v>80320987</v>
      </c>
      <c r="CH28" s="56">
        <v>3029251</v>
      </c>
      <c r="CI28" s="54">
        <v>3029251</v>
      </c>
      <c r="CJ28" s="54">
        <v>0</v>
      </c>
      <c r="CK28" s="54">
        <v>40663</v>
      </c>
      <c r="CL28" s="54">
        <v>165</v>
      </c>
      <c r="CM28" s="54">
        <v>933</v>
      </c>
      <c r="CN28" s="55">
        <v>41761</v>
      </c>
      <c r="CO28" s="56">
        <v>1515</v>
      </c>
      <c r="CP28" s="54">
        <v>0</v>
      </c>
      <c r="CQ28" s="54">
        <v>1515</v>
      </c>
      <c r="CR28" s="54">
        <v>18534</v>
      </c>
      <c r="CS28" s="54">
        <v>23664</v>
      </c>
      <c r="CT28" s="54">
        <v>6045</v>
      </c>
      <c r="CU28" s="54">
        <v>580</v>
      </c>
      <c r="CV28" s="54">
        <v>3121350</v>
      </c>
      <c r="CW28" s="57">
        <f t="shared" si="2"/>
        <v>3.9997484948941807E-2</v>
      </c>
      <c r="CX28" s="56">
        <v>480042134</v>
      </c>
      <c r="CY28" s="54">
        <v>3493</v>
      </c>
      <c r="CZ28" s="54">
        <v>0</v>
      </c>
      <c r="DA28" s="54">
        <v>480045627</v>
      </c>
      <c r="DB28" s="54">
        <v>0</v>
      </c>
      <c r="DC28" s="54">
        <v>15240680</v>
      </c>
      <c r="DD28" s="54">
        <v>110088</v>
      </c>
      <c r="DE28" s="54">
        <v>1381867</v>
      </c>
      <c r="DF28" s="55">
        <v>16732635</v>
      </c>
      <c r="DG28" s="56">
        <v>189594</v>
      </c>
      <c r="DH28" s="54">
        <v>0</v>
      </c>
      <c r="DI28" s="54">
        <v>189594</v>
      </c>
      <c r="DJ28" s="54">
        <v>2944532</v>
      </c>
      <c r="DK28" s="54">
        <v>2813081</v>
      </c>
      <c r="DL28" s="54">
        <v>498278</v>
      </c>
      <c r="DM28" s="54">
        <v>311387</v>
      </c>
      <c r="DN28" s="55">
        <v>503535134</v>
      </c>
      <c r="DO28" s="56">
        <v>19193940</v>
      </c>
      <c r="DP28" s="54">
        <v>19193940</v>
      </c>
      <c r="DQ28" s="54">
        <v>0</v>
      </c>
      <c r="DR28" s="54">
        <v>304803</v>
      </c>
      <c r="DS28" s="54">
        <v>1887</v>
      </c>
      <c r="DT28" s="54">
        <v>22606</v>
      </c>
      <c r="DU28" s="55">
        <v>329296</v>
      </c>
      <c r="DV28" s="56">
        <v>6825</v>
      </c>
      <c r="DW28" s="54">
        <v>0</v>
      </c>
      <c r="DX28" s="54">
        <v>6825</v>
      </c>
      <c r="DY28" s="54">
        <v>58890</v>
      </c>
      <c r="DZ28" s="54">
        <v>56261</v>
      </c>
      <c r="EA28" s="54">
        <v>9966</v>
      </c>
      <c r="EB28" s="54">
        <v>6227</v>
      </c>
      <c r="EC28" s="54">
        <v>19661405</v>
      </c>
      <c r="ED28" s="57">
        <f t="shared" si="3"/>
        <v>3.9983574311364366E-2</v>
      </c>
      <c r="EE28" s="42"/>
    </row>
    <row r="29" spans="1:135" s="22" customFormat="1" ht="12" customHeight="1" x14ac:dyDescent="0.2">
      <c r="A29" s="23">
        <v>18</v>
      </c>
      <c r="B29" s="24" t="s">
        <v>68</v>
      </c>
      <c r="C29" s="48">
        <v>211510172</v>
      </c>
      <c r="D29" s="49">
        <v>0</v>
      </c>
      <c r="E29" s="49">
        <v>0</v>
      </c>
      <c r="F29" s="49">
        <v>211510172</v>
      </c>
      <c r="G29" s="49">
        <v>0</v>
      </c>
      <c r="H29" s="49">
        <v>8785930</v>
      </c>
      <c r="I29" s="49">
        <v>83897</v>
      </c>
      <c r="J29" s="49">
        <v>560270</v>
      </c>
      <c r="K29" s="50">
        <v>9430097</v>
      </c>
      <c r="L29" s="51">
        <v>131388</v>
      </c>
      <c r="M29" s="49">
        <v>0</v>
      </c>
      <c r="N29" s="49">
        <v>131388</v>
      </c>
      <c r="O29" s="49">
        <v>730794</v>
      </c>
      <c r="P29" s="49">
        <v>655430</v>
      </c>
      <c r="Q29" s="49">
        <v>84887</v>
      </c>
      <c r="R29" s="49">
        <v>96196</v>
      </c>
      <c r="S29" s="50">
        <v>222638964</v>
      </c>
      <c r="T29" s="51">
        <v>8456014</v>
      </c>
      <c r="U29" s="49">
        <v>8456014</v>
      </c>
      <c r="V29" s="49">
        <v>0</v>
      </c>
      <c r="W29" s="49">
        <v>175669</v>
      </c>
      <c r="X29" s="49">
        <v>1482</v>
      </c>
      <c r="Y29" s="49">
        <v>9222</v>
      </c>
      <c r="Z29" s="50">
        <v>186373</v>
      </c>
      <c r="AA29" s="51">
        <v>4730</v>
      </c>
      <c r="AB29" s="49">
        <v>0</v>
      </c>
      <c r="AC29" s="49">
        <v>4730</v>
      </c>
      <c r="AD29" s="49">
        <v>14616</v>
      </c>
      <c r="AE29" s="49">
        <v>13109</v>
      </c>
      <c r="AF29" s="49">
        <v>1698</v>
      </c>
      <c r="AG29" s="49">
        <v>1923</v>
      </c>
      <c r="AH29" s="49">
        <v>8678463</v>
      </c>
      <c r="AI29" s="52">
        <f t="shared" si="0"/>
        <v>3.9979230880678403E-2</v>
      </c>
      <c r="AJ29" s="51">
        <v>24406799</v>
      </c>
      <c r="AK29" s="49">
        <v>1</v>
      </c>
      <c r="AL29" s="49">
        <v>0</v>
      </c>
      <c r="AM29" s="49">
        <v>24406800</v>
      </c>
      <c r="AN29" s="49">
        <v>0</v>
      </c>
      <c r="AO29" s="49">
        <v>256895</v>
      </c>
      <c r="AP29" s="49">
        <v>0</v>
      </c>
      <c r="AQ29" s="49">
        <v>6979</v>
      </c>
      <c r="AR29" s="50">
        <v>263874</v>
      </c>
      <c r="AS29" s="51">
        <v>6219</v>
      </c>
      <c r="AT29" s="49">
        <v>0</v>
      </c>
      <c r="AU29" s="49">
        <v>6219</v>
      </c>
      <c r="AV29" s="49">
        <v>9198</v>
      </c>
      <c r="AW29" s="49">
        <v>161466</v>
      </c>
      <c r="AX29" s="49">
        <v>25541</v>
      </c>
      <c r="AY29" s="49">
        <v>15126</v>
      </c>
      <c r="AZ29" s="50">
        <v>24888224</v>
      </c>
      <c r="BA29" s="51">
        <v>976146</v>
      </c>
      <c r="BB29" s="49">
        <v>976146</v>
      </c>
      <c r="BC29" s="49">
        <v>0</v>
      </c>
      <c r="BD29" s="49">
        <v>5134</v>
      </c>
      <c r="BE29" s="49">
        <v>0</v>
      </c>
      <c r="BF29" s="49">
        <v>111</v>
      </c>
      <c r="BG29" s="50">
        <v>5245</v>
      </c>
      <c r="BH29" s="51">
        <v>224</v>
      </c>
      <c r="BI29" s="49">
        <v>0</v>
      </c>
      <c r="BJ29" s="49">
        <v>224</v>
      </c>
      <c r="BK29" s="49">
        <v>184</v>
      </c>
      <c r="BL29" s="49">
        <v>3229</v>
      </c>
      <c r="BM29" s="49">
        <v>511</v>
      </c>
      <c r="BN29" s="49">
        <v>303</v>
      </c>
      <c r="BO29" s="49">
        <v>985842</v>
      </c>
      <c r="BP29" s="52">
        <f t="shared" si="1"/>
        <v>3.9994837504302078E-2</v>
      </c>
      <c r="BQ29" s="51">
        <v>46960082</v>
      </c>
      <c r="BR29" s="49">
        <v>0</v>
      </c>
      <c r="BS29" s="49">
        <v>0</v>
      </c>
      <c r="BT29" s="49">
        <v>46960082</v>
      </c>
      <c r="BU29" s="49">
        <v>0</v>
      </c>
      <c r="BV29" s="49">
        <v>1264808</v>
      </c>
      <c r="BW29" s="49">
        <v>0</v>
      </c>
      <c r="BX29" s="49">
        <v>5812</v>
      </c>
      <c r="BY29" s="50">
        <v>1270620</v>
      </c>
      <c r="BZ29" s="51">
        <v>22333</v>
      </c>
      <c r="CA29" s="49">
        <v>0</v>
      </c>
      <c r="CB29" s="49">
        <v>22333</v>
      </c>
      <c r="CC29" s="49">
        <v>2860187</v>
      </c>
      <c r="CD29" s="49">
        <v>922297</v>
      </c>
      <c r="CE29" s="49">
        <v>70907</v>
      </c>
      <c r="CF29" s="49">
        <v>165132</v>
      </c>
      <c r="CG29" s="50">
        <v>52271558</v>
      </c>
      <c r="CH29" s="51">
        <v>1878293</v>
      </c>
      <c r="CI29" s="49">
        <v>1878293</v>
      </c>
      <c r="CJ29" s="49">
        <v>0</v>
      </c>
      <c r="CK29" s="49">
        <v>25288</v>
      </c>
      <c r="CL29" s="49">
        <v>0</v>
      </c>
      <c r="CM29" s="49">
        <v>92</v>
      </c>
      <c r="CN29" s="50">
        <v>25380</v>
      </c>
      <c r="CO29" s="51">
        <v>804</v>
      </c>
      <c r="CP29" s="49">
        <v>0</v>
      </c>
      <c r="CQ29" s="49">
        <v>804</v>
      </c>
      <c r="CR29" s="49">
        <v>57204</v>
      </c>
      <c r="CS29" s="49">
        <v>18446</v>
      </c>
      <c r="CT29" s="49">
        <v>1418</v>
      </c>
      <c r="CU29" s="49">
        <v>3303</v>
      </c>
      <c r="CV29" s="49">
        <v>1984848</v>
      </c>
      <c r="CW29" s="52">
        <f t="shared" si="2"/>
        <v>3.9997651622499297E-2</v>
      </c>
      <c r="CX29" s="51">
        <v>282877053</v>
      </c>
      <c r="CY29" s="49">
        <v>1</v>
      </c>
      <c r="CZ29" s="49">
        <v>0</v>
      </c>
      <c r="DA29" s="49">
        <v>282877054</v>
      </c>
      <c r="DB29" s="49">
        <v>0</v>
      </c>
      <c r="DC29" s="49">
        <v>10307633</v>
      </c>
      <c r="DD29" s="49">
        <v>83897</v>
      </c>
      <c r="DE29" s="49">
        <v>573061</v>
      </c>
      <c r="DF29" s="50">
        <v>10964591</v>
      </c>
      <c r="DG29" s="51">
        <v>159940</v>
      </c>
      <c r="DH29" s="49">
        <v>0</v>
      </c>
      <c r="DI29" s="49">
        <v>159940</v>
      </c>
      <c r="DJ29" s="49">
        <v>3600179</v>
      </c>
      <c r="DK29" s="49">
        <v>1739193</v>
      </c>
      <c r="DL29" s="49">
        <v>181335</v>
      </c>
      <c r="DM29" s="49">
        <v>276454</v>
      </c>
      <c r="DN29" s="50">
        <v>299798746</v>
      </c>
      <c r="DO29" s="51">
        <v>11310453</v>
      </c>
      <c r="DP29" s="49">
        <v>11310453</v>
      </c>
      <c r="DQ29" s="49">
        <v>0</v>
      </c>
      <c r="DR29" s="49">
        <v>206091</v>
      </c>
      <c r="DS29" s="49">
        <v>1482</v>
      </c>
      <c r="DT29" s="49">
        <v>9425</v>
      </c>
      <c r="DU29" s="50">
        <v>216998</v>
      </c>
      <c r="DV29" s="51">
        <v>5758</v>
      </c>
      <c r="DW29" s="49">
        <v>0</v>
      </c>
      <c r="DX29" s="49">
        <v>5758</v>
      </c>
      <c r="DY29" s="49">
        <v>72004</v>
      </c>
      <c r="DZ29" s="49">
        <v>34784</v>
      </c>
      <c r="EA29" s="49">
        <v>3627</v>
      </c>
      <c r="EB29" s="49">
        <v>5529</v>
      </c>
      <c r="EC29" s="49">
        <v>11649153</v>
      </c>
      <c r="ED29" s="52">
        <f t="shared" si="3"/>
        <v>3.9983635434777967E-2</v>
      </c>
      <c r="EE29" s="42"/>
    </row>
    <row r="30" spans="1:135" s="22" customFormat="1" ht="12" customHeight="1" x14ac:dyDescent="0.2">
      <c r="A30" s="25">
        <v>19</v>
      </c>
      <c r="B30" s="26" t="s">
        <v>69</v>
      </c>
      <c r="C30" s="53">
        <v>551196731</v>
      </c>
      <c r="D30" s="54">
        <v>122</v>
      </c>
      <c r="E30" s="54">
        <v>0</v>
      </c>
      <c r="F30" s="54">
        <v>551196853</v>
      </c>
      <c r="G30" s="54">
        <v>0</v>
      </c>
      <c r="H30" s="54">
        <v>18437196</v>
      </c>
      <c r="I30" s="54">
        <v>25871</v>
      </c>
      <c r="J30" s="54">
        <v>2048825</v>
      </c>
      <c r="K30" s="55">
        <v>20511892</v>
      </c>
      <c r="L30" s="56">
        <v>258062</v>
      </c>
      <c r="M30" s="54">
        <v>1980</v>
      </c>
      <c r="N30" s="54">
        <v>260042</v>
      </c>
      <c r="O30" s="54">
        <v>3235700</v>
      </c>
      <c r="P30" s="54">
        <v>1451272</v>
      </c>
      <c r="Q30" s="54">
        <v>232821</v>
      </c>
      <c r="R30" s="54">
        <v>314113</v>
      </c>
      <c r="S30" s="55">
        <v>577202693</v>
      </c>
      <c r="T30" s="56">
        <v>22036057</v>
      </c>
      <c r="U30" s="54">
        <v>22036057</v>
      </c>
      <c r="V30" s="54">
        <v>0</v>
      </c>
      <c r="W30" s="54">
        <v>368728</v>
      </c>
      <c r="X30" s="54">
        <v>414</v>
      </c>
      <c r="Y30" s="54">
        <v>33700</v>
      </c>
      <c r="Z30" s="55">
        <v>402842</v>
      </c>
      <c r="AA30" s="56">
        <v>9289</v>
      </c>
      <c r="AB30" s="54">
        <v>40</v>
      </c>
      <c r="AC30" s="54">
        <v>9329</v>
      </c>
      <c r="AD30" s="54">
        <v>64713</v>
      </c>
      <c r="AE30" s="54">
        <v>29024</v>
      </c>
      <c r="AF30" s="54">
        <v>4657</v>
      </c>
      <c r="AG30" s="54">
        <v>6281</v>
      </c>
      <c r="AH30" s="54">
        <v>22552903</v>
      </c>
      <c r="AI30" s="57">
        <f t="shared" si="0"/>
        <v>3.9978560980644784E-2</v>
      </c>
      <c r="AJ30" s="56">
        <v>57267999</v>
      </c>
      <c r="AK30" s="54">
        <v>0</v>
      </c>
      <c r="AL30" s="54">
        <v>0</v>
      </c>
      <c r="AM30" s="54">
        <v>57267999</v>
      </c>
      <c r="AN30" s="54">
        <v>0</v>
      </c>
      <c r="AO30" s="54">
        <v>1732096</v>
      </c>
      <c r="AP30" s="54">
        <v>0</v>
      </c>
      <c r="AQ30" s="54">
        <v>0</v>
      </c>
      <c r="AR30" s="55">
        <v>1732096</v>
      </c>
      <c r="AS30" s="56">
        <v>4237</v>
      </c>
      <c r="AT30" s="54">
        <v>0</v>
      </c>
      <c r="AU30" s="54">
        <v>4237</v>
      </c>
      <c r="AV30" s="54">
        <v>430695</v>
      </c>
      <c r="AW30" s="54">
        <v>70279</v>
      </c>
      <c r="AX30" s="54">
        <v>46438</v>
      </c>
      <c r="AY30" s="54">
        <v>4941</v>
      </c>
      <c r="AZ30" s="55">
        <v>59556685</v>
      </c>
      <c r="BA30" s="56">
        <v>2290414</v>
      </c>
      <c r="BB30" s="54">
        <v>2290414</v>
      </c>
      <c r="BC30" s="54">
        <v>0</v>
      </c>
      <c r="BD30" s="54">
        <v>34642</v>
      </c>
      <c r="BE30" s="54">
        <v>0</v>
      </c>
      <c r="BF30" s="54">
        <v>0</v>
      </c>
      <c r="BG30" s="55">
        <v>34642</v>
      </c>
      <c r="BH30" s="56">
        <v>152</v>
      </c>
      <c r="BI30" s="54">
        <v>0</v>
      </c>
      <c r="BJ30" s="54">
        <v>152</v>
      </c>
      <c r="BK30" s="54">
        <v>8614</v>
      </c>
      <c r="BL30" s="54">
        <v>1405</v>
      </c>
      <c r="BM30" s="54">
        <v>928</v>
      </c>
      <c r="BN30" s="54">
        <v>99</v>
      </c>
      <c r="BO30" s="54">
        <v>2336254</v>
      </c>
      <c r="BP30" s="57">
        <f t="shared" si="1"/>
        <v>3.9994657400200063E-2</v>
      </c>
      <c r="BQ30" s="56">
        <v>122379943</v>
      </c>
      <c r="BR30" s="54">
        <v>0</v>
      </c>
      <c r="BS30" s="54">
        <v>0</v>
      </c>
      <c r="BT30" s="54">
        <v>122379943</v>
      </c>
      <c r="BU30" s="54">
        <v>0</v>
      </c>
      <c r="BV30" s="54">
        <v>6937516</v>
      </c>
      <c r="BW30" s="54">
        <v>111833</v>
      </c>
      <c r="BX30" s="54">
        <v>259719</v>
      </c>
      <c r="BY30" s="55">
        <v>7309068</v>
      </c>
      <c r="BZ30" s="56">
        <v>123669</v>
      </c>
      <c r="CA30" s="54">
        <v>0</v>
      </c>
      <c r="CB30" s="54">
        <v>123669</v>
      </c>
      <c r="CC30" s="54">
        <v>3790412</v>
      </c>
      <c r="CD30" s="54">
        <v>986486</v>
      </c>
      <c r="CE30" s="54">
        <v>814203</v>
      </c>
      <c r="CF30" s="54">
        <v>135141</v>
      </c>
      <c r="CG30" s="55">
        <v>135538922</v>
      </c>
      <c r="CH30" s="56">
        <v>4894908</v>
      </c>
      <c r="CI30" s="54">
        <v>4894908</v>
      </c>
      <c r="CJ30" s="54">
        <v>0</v>
      </c>
      <c r="CK30" s="54">
        <v>138750</v>
      </c>
      <c r="CL30" s="54">
        <v>2077</v>
      </c>
      <c r="CM30" s="54">
        <v>4684</v>
      </c>
      <c r="CN30" s="55">
        <v>145511</v>
      </c>
      <c r="CO30" s="56">
        <v>4452</v>
      </c>
      <c r="CP30" s="54">
        <v>0</v>
      </c>
      <c r="CQ30" s="54">
        <v>4452</v>
      </c>
      <c r="CR30" s="54">
        <v>75809</v>
      </c>
      <c r="CS30" s="54">
        <v>19730</v>
      </c>
      <c r="CT30" s="54">
        <v>16284</v>
      </c>
      <c r="CU30" s="54">
        <v>2703</v>
      </c>
      <c r="CV30" s="54">
        <v>5159397</v>
      </c>
      <c r="CW30" s="57">
        <f t="shared" si="2"/>
        <v>3.9997632618606463E-2</v>
      </c>
      <c r="CX30" s="56">
        <v>730844673</v>
      </c>
      <c r="CY30" s="54">
        <v>122</v>
      </c>
      <c r="CZ30" s="54">
        <v>0</v>
      </c>
      <c r="DA30" s="54">
        <v>730844795</v>
      </c>
      <c r="DB30" s="54">
        <v>0</v>
      </c>
      <c r="DC30" s="54">
        <v>27106808</v>
      </c>
      <c r="DD30" s="54">
        <v>137704</v>
      </c>
      <c r="DE30" s="54">
        <v>2308544</v>
      </c>
      <c r="DF30" s="55">
        <v>29553056</v>
      </c>
      <c r="DG30" s="56">
        <v>385968</v>
      </c>
      <c r="DH30" s="54">
        <v>1980</v>
      </c>
      <c r="DI30" s="54">
        <v>387948</v>
      </c>
      <c r="DJ30" s="54">
        <v>7456807</v>
      </c>
      <c r="DK30" s="54">
        <v>2508037</v>
      </c>
      <c r="DL30" s="54">
        <v>1093462</v>
      </c>
      <c r="DM30" s="54">
        <v>454195</v>
      </c>
      <c r="DN30" s="55">
        <v>772298300</v>
      </c>
      <c r="DO30" s="56">
        <v>29221379</v>
      </c>
      <c r="DP30" s="54">
        <v>29221379</v>
      </c>
      <c r="DQ30" s="54">
        <v>0</v>
      </c>
      <c r="DR30" s="54">
        <v>542120</v>
      </c>
      <c r="DS30" s="54">
        <v>2491</v>
      </c>
      <c r="DT30" s="54">
        <v>38384</v>
      </c>
      <c r="DU30" s="55">
        <v>582995</v>
      </c>
      <c r="DV30" s="56">
        <v>13893</v>
      </c>
      <c r="DW30" s="54">
        <v>40</v>
      </c>
      <c r="DX30" s="54">
        <v>13933</v>
      </c>
      <c r="DY30" s="54">
        <v>149136</v>
      </c>
      <c r="DZ30" s="54">
        <v>50159</v>
      </c>
      <c r="EA30" s="54">
        <v>21869</v>
      </c>
      <c r="EB30" s="54">
        <v>9083</v>
      </c>
      <c r="EC30" s="54">
        <v>30048554</v>
      </c>
      <c r="ED30" s="57">
        <f t="shared" si="3"/>
        <v>3.9983015819384744E-2</v>
      </c>
      <c r="EE30" s="42"/>
    </row>
    <row r="31" spans="1:135" s="22" customFormat="1" ht="12" customHeight="1" x14ac:dyDescent="0.2">
      <c r="A31" s="23">
        <v>20</v>
      </c>
      <c r="B31" s="24" t="s">
        <v>70</v>
      </c>
      <c r="C31" s="48">
        <v>721791512</v>
      </c>
      <c r="D31" s="49">
        <v>6449</v>
      </c>
      <c r="E31" s="49">
        <v>0</v>
      </c>
      <c r="F31" s="49">
        <v>721797961</v>
      </c>
      <c r="G31" s="49">
        <v>0</v>
      </c>
      <c r="H31" s="49">
        <v>38028927</v>
      </c>
      <c r="I31" s="49">
        <v>2293612</v>
      </c>
      <c r="J31" s="49">
        <v>3980064</v>
      </c>
      <c r="K31" s="50">
        <v>44302603</v>
      </c>
      <c r="L31" s="51">
        <v>212195</v>
      </c>
      <c r="M31" s="49">
        <v>0</v>
      </c>
      <c r="N31" s="49">
        <v>212195</v>
      </c>
      <c r="O31" s="49">
        <v>3795404</v>
      </c>
      <c r="P31" s="49">
        <v>4919513</v>
      </c>
      <c r="Q31" s="49">
        <v>431079</v>
      </c>
      <c r="R31" s="49">
        <v>408247</v>
      </c>
      <c r="S31" s="50">
        <v>775867002</v>
      </c>
      <c r="T31" s="51">
        <v>28857106</v>
      </c>
      <c r="U31" s="49">
        <v>28857106</v>
      </c>
      <c r="V31" s="49">
        <v>0</v>
      </c>
      <c r="W31" s="49">
        <v>760578</v>
      </c>
      <c r="X31" s="49">
        <v>45007</v>
      </c>
      <c r="Y31" s="49">
        <v>65609</v>
      </c>
      <c r="Z31" s="50">
        <v>871194</v>
      </c>
      <c r="AA31" s="51">
        <v>7639</v>
      </c>
      <c r="AB31" s="49">
        <v>0</v>
      </c>
      <c r="AC31" s="49">
        <v>7639</v>
      </c>
      <c r="AD31" s="49">
        <v>75908</v>
      </c>
      <c r="AE31" s="49">
        <v>98390</v>
      </c>
      <c r="AF31" s="49">
        <v>8622</v>
      </c>
      <c r="AG31" s="49">
        <v>8165</v>
      </c>
      <c r="AH31" s="49">
        <v>29927024</v>
      </c>
      <c r="AI31" s="52">
        <f t="shared" si="0"/>
        <v>3.9979478412519372E-2</v>
      </c>
      <c r="AJ31" s="51">
        <v>106326116</v>
      </c>
      <c r="AK31" s="49">
        <v>0</v>
      </c>
      <c r="AL31" s="49">
        <v>0</v>
      </c>
      <c r="AM31" s="49">
        <v>106326116</v>
      </c>
      <c r="AN31" s="49">
        <v>0</v>
      </c>
      <c r="AO31" s="49">
        <v>3001343</v>
      </c>
      <c r="AP31" s="49">
        <v>281457</v>
      </c>
      <c r="AQ31" s="49">
        <v>61373</v>
      </c>
      <c r="AR31" s="50">
        <v>3344173</v>
      </c>
      <c r="AS31" s="51">
        <v>24468</v>
      </c>
      <c r="AT31" s="49">
        <v>0</v>
      </c>
      <c r="AU31" s="49">
        <v>24468</v>
      </c>
      <c r="AV31" s="49">
        <v>1865229</v>
      </c>
      <c r="AW31" s="49">
        <v>476305</v>
      </c>
      <c r="AX31" s="49">
        <v>91856</v>
      </c>
      <c r="AY31" s="49">
        <v>46482</v>
      </c>
      <c r="AZ31" s="50">
        <v>112174629</v>
      </c>
      <c r="BA31" s="51">
        <v>4252485</v>
      </c>
      <c r="BB31" s="49">
        <v>4252485</v>
      </c>
      <c r="BC31" s="49">
        <v>0</v>
      </c>
      <c r="BD31" s="49">
        <v>60027</v>
      </c>
      <c r="BE31" s="49">
        <v>5469</v>
      </c>
      <c r="BF31" s="49">
        <v>982</v>
      </c>
      <c r="BG31" s="50">
        <v>66478</v>
      </c>
      <c r="BH31" s="51">
        <v>881</v>
      </c>
      <c r="BI31" s="49">
        <v>0</v>
      </c>
      <c r="BJ31" s="49">
        <v>881</v>
      </c>
      <c r="BK31" s="49">
        <v>37304</v>
      </c>
      <c r="BL31" s="49">
        <v>9526</v>
      </c>
      <c r="BM31" s="49">
        <v>1837</v>
      </c>
      <c r="BN31" s="49">
        <v>930</v>
      </c>
      <c r="BO31" s="49">
        <v>4369441</v>
      </c>
      <c r="BP31" s="52">
        <f t="shared" si="1"/>
        <v>3.9994736570646484E-2</v>
      </c>
      <c r="BQ31" s="51">
        <v>240131285</v>
      </c>
      <c r="BR31" s="49">
        <v>0</v>
      </c>
      <c r="BS31" s="49">
        <v>0</v>
      </c>
      <c r="BT31" s="49">
        <v>240131285</v>
      </c>
      <c r="BU31" s="49">
        <v>0</v>
      </c>
      <c r="BV31" s="49">
        <v>9774354</v>
      </c>
      <c r="BW31" s="49">
        <v>2503901</v>
      </c>
      <c r="BX31" s="49">
        <v>165447</v>
      </c>
      <c r="BY31" s="50">
        <v>12443702</v>
      </c>
      <c r="BZ31" s="51">
        <v>74285</v>
      </c>
      <c r="CA31" s="49">
        <v>0</v>
      </c>
      <c r="CB31" s="49">
        <v>74285</v>
      </c>
      <c r="CC31" s="49">
        <v>11721580</v>
      </c>
      <c r="CD31" s="49">
        <v>4874005</v>
      </c>
      <c r="CE31" s="49">
        <v>1304341</v>
      </c>
      <c r="CF31" s="49">
        <v>74722</v>
      </c>
      <c r="CG31" s="50">
        <v>270623920</v>
      </c>
      <c r="CH31" s="51">
        <v>9604682</v>
      </c>
      <c r="CI31" s="49">
        <v>9604682</v>
      </c>
      <c r="CJ31" s="49">
        <v>0</v>
      </c>
      <c r="CK31" s="49">
        <v>195487</v>
      </c>
      <c r="CL31" s="49">
        <v>49735</v>
      </c>
      <c r="CM31" s="49">
        <v>2956</v>
      </c>
      <c r="CN31" s="50">
        <v>248178</v>
      </c>
      <c r="CO31" s="51">
        <v>2674</v>
      </c>
      <c r="CP31" s="49">
        <v>0</v>
      </c>
      <c r="CQ31" s="49">
        <v>2674</v>
      </c>
      <c r="CR31" s="49">
        <v>234432</v>
      </c>
      <c r="CS31" s="49">
        <v>97480</v>
      </c>
      <c r="CT31" s="49">
        <v>26087</v>
      </c>
      <c r="CU31" s="49">
        <v>1494</v>
      </c>
      <c r="CV31" s="49">
        <v>10215027</v>
      </c>
      <c r="CW31" s="52">
        <f t="shared" si="2"/>
        <v>3.9997628797097388E-2</v>
      </c>
      <c r="CX31" s="51">
        <v>1068248913</v>
      </c>
      <c r="CY31" s="49">
        <v>6449</v>
      </c>
      <c r="CZ31" s="49">
        <v>0</v>
      </c>
      <c r="DA31" s="49">
        <v>1068255362</v>
      </c>
      <c r="DB31" s="49">
        <v>0</v>
      </c>
      <c r="DC31" s="49">
        <v>50804624</v>
      </c>
      <c r="DD31" s="49">
        <v>5078970</v>
      </c>
      <c r="DE31" s="49">
        <v>4206884</v>
      </c>
      <c r="DF31" s="50">
        <v>60090478</v>
      </c>
      <c r="DG31" s="51">
        <v>310948</v>
      </c>
      <c r="DH31" s="49">
        <v>0</v>
      </c>
      <c r="DI31" s="49">
        <v>310948</v>
      </c>
      <c r="DJ31" s="49">
        <v>17382213</v>
      </c>
      <c r="DK31" s="49">
        <v>10269823</v>
      </c>
      <c r="DL31" s="49">
        <v>1827276</v>
      </c>
      <c r="DM31" s="49">
        <v>529451</v>
      </c>
      <c r="DN31" s="50">
        <v>1158665551</v>
      </c>
      <c r="DO31" s="51">
        <v>42714273</v>
      </c>
      <c r="DP31" s="49">
        <v>42714273</v>
      </c>
      <c r="DQ31" s="49">
        <v>0</v>
      </c>
      <c r="DR31" s="49">
        <v>1016092</v>
      </c>
      <c r="DS31" s="49">
        <v>100211</v>
      </c>
      <c r="DT31" s="49">
        <v>69547</v>
      </c>
      <c r="DU31" s="50">
        <v>1185850</v>
      </c>
      <c r="DV31" s="51">
        <v>11194</v>
      </c>
      <c r="DW31" s="49">
        <v>0</v>
      </c>
      <c r="DX31" s="49">
        <v>11194</v>
      </c>
      <c r="DY31" s="49">
        <v>347644</v>
      </c>
      <c r="DZ31" s="49">
        <v>205396</v>
      </c>
      <c r="EA31" s="49">
        <v>36546</v>
      </c>
      <c r="EB31" s="49">
        <v>10589</v>
      </c>
      <c r="EC31" s="49">
        <v>44511492</v>
      </c>
      <c r="ED31" s="52">
        <f t="shared" si="3"/>
        <v>3.9985077088712052E-2</v>
      </c>
      <c r="EE31" s="42"/>
    </row>
    <row r="32" spans="1:135" s="22" customFormat="1" ht="12" customHeight="1" x14ac:dyDescent="0.2">
      <c r="A32" s="25">
        <v>21</v>
      </c>
      <c r="B32" s="26" t="s">
        <v>71</v>
      </c>
      <c r="C32" s="53">
        <v>602454657</v>
      </c>
      <c r="D32" s="54">
        <v>0</v>
      </c>
      <c r="E32" s="54">
        <v>0</v>
      </c>
      <c r="F32" s="54">
        <v>602454657</v>
      </c>
      <c r="G32" s="54">
        <v>0</v>
      </c>
      <c r="H32" s="54">
        <v>22212896</v>
      </c>
      <c r="I32" s="54">
        <v>629972</v>
      </c>
      <c r="J32" s="54">
        <v>1772418</v>
      </c>
      <c r="K32" s="55">
        <v>24615286</v>
      </c>
      <c r="L32" s="56">
        <v>232485</v>
      </c>
      <c r="M32" s="54">
        <v>0</v>
      </c>
      <c r="N32" s="54">
        <v>232485</v>
      </c>
      <c r="O32" s="54">
        <v>1622535</v>
      </c>
      <c r="P32" s="54">
        <v>1382479</v>
      </c>
      <c r="Q32" s="54">
        <v>286344</v>
      </c>
      <c r="R32" s="54">
        <v>288397</v>
      </c>
      <c r="S32" s="55">
        <v>630882183</v>
      </c>
      <c r="T32" s="56">
        <v>24098632</v>
      </c>
      <c r="U32" s="54">
        <v>24098632</v>
      </c>
      <c r="V32" s="54">
        <v>0</v>
      </c>
      <c r="W32" s="54">
        <v>444277</v>
      </c>
      <c r="X32" s="54">
        <v>12123</v>
      </c>
      <c r="Y32" s="54">
        <v>29141</v>
      </c>
      <c r="Z32" s="55">
        <v>485541</v>
      </c>
      <c r="AA32" s="56">
        <v>8369</v>
      </c>
      <c r="AB32" s="54">
        <v>0</v>
      </c>
      <c r="AC32" s="54">
        <v>8369</v>
      </c>
      <c r="AD32" s="54">
        <v>32448</v>
      </c>
      <c r="AE32" s="54">
        <v>27654</v>
      </c>
      <c r="AF32" s="54">
        <v>5726</v>
      </c>
      <c r="AG32" s="54">
        <v>5764</v>
      </c>
      <c r="AH32" s="54">
        <v>24664134</v>
      </c>
      <c r="AI32" s="57">
        <f t="shared" si="0"/>
        <v>4.0000739839911308E-2</v>
      </c>
      <c r="AJ32" s="56">
        <v>51978818</v>
      </c>
      <c r="AK32" s="54">
        <v>0</v>
      </c>
      <c r="AL32" s="54">
        <v>0</v>
      </c>
      <c r="AM32" s="54">
        <v>51978818</v>
      </c>
      <c r="AN32" s="54">
        <v>0</v>
      </c>
      <c r="AO32" s="54">
        <v>2951194</v>
      </c>
      <c r="AP32" s="54">
        <v>0</v>
      </c>
      <c r="AQ32" s="54">
        <v>0</v>
      </c>
      <c r="AR32" s="55">
        <v>2951194</v>
      </c>
      <c r="AS32" s="56">
        <v>66627</v>
      </c>
      <c r="AT32" s="54">
        <v>0</v>
      </c>
      <c r="AU32" s="54">
        <v>66627</v>
      </c>
      <c r="AV32" s="54">
        <v>222832</v>
      </c>
      <c r="AW32" s="54">
        <v>272931</v>
      </c>
      <c r="AX32" s="54">
        <v>24204</v>
      </c>
      <c r="AY32" s="54">
        <v>47409</v>
      </c>
      <c r="AZ32" s="55">
        <v>55564015</v>
      </c>
      <c r="BA32" s="56">
        <v>2079169</v>
      </c>
      <c r="BB32" s="54">
        <v>2079169</v>
      </c>
      <c r="BC32" s="54">
        <v>0</v>
      </c>
      <c r="BD32" s="54">
        <v>59023</v>
      </c>
      <c r="BE32" s="54">
        <v>0</v>
      </c>
      <c r="BF32" s="54">
        <v>0</v>
      </c>
      <c r="BG32" s="55">
        <v>59023</v>
      </c>
      <c r="BH32" s="56">
        <v>2399</v>
      </c>
      <c r="BI32" s="54">
        <v>0</v>
      </c>
      <c r="BJ32" s="54">
        <v>2399</v>
      </c>
      <c r="BK32" s="54">
        <v>4456</v>
      </c>
      <c r="BL32" s="54">
        <v>5459</v>
      </c>
      <c r="BM32" s="54">
        <v>484</v>
      </c>
      <c r="BN32" s="54">
        <v>950</v>
      </c>
      <c r="BO32" s="54">
        <v>2151940</v>
      </c>
      <c r="BP32" s="57">
        <f t="shared" si="1"/>
        <v>4.0000313204505727E-2</v>
      </c>
      <c r="BQ32" s="56">
        <v>109362133</v>
      </c>
      <c r="BR32" s="54">
        <v>0</v>
      </c>
      <c r="BS32" s="54">
        <v>0</v>
      </c>
      <c r="BT32" s="54">
        <v>109362133</v>
      </c>
      <c r="BU32" s="54">
        <v>0</v>
      </c>
      <c r="BV32" s="54">
        <v>5940144</v>
      </c>
      <c r="BW32" s="54">
        <v>2489</v>
      </c>
      <c r="BX32" s="54">
        <v>0</v>
      </c>
      <c r="BY32" s="55">
        <v>5942633</v>
      </c>
      <c r="BZ32" s="56">
        <v>39671</v>
      </c>
      <c r="CA32" s="54">
        <v>0</v>
      </c>
      <c r="CB32" s="54">
        <v>39671</v>
      </c>
      <c r="CC32" s="54">
        <v>2438157</v>
      </c>
      <c r="CD32" s="54">
        <v>347220</v>
      </c>
      <c r="CE32" s="54">
        <v>166097</v>
      </c>
      <c r="CF32" s="54">
        <v>32329</v>
      </c>
      <c r="CG32" s="55">
        <v>118328240</v>
      </c>
      <c r="CH32" s="56">
        <v>4374472</v>
      </c>
      <c r="CI32" s="54">
        <v>4374472</v>
      </c>
      <c r="CJ32" s="54">
        <v>0</v>
      </c>
      <c r="CK32" s="54">
        <v>118802</v>
      </c>
      <c r="CL32" s="54">
        <v>40</v>
      </c>
      <c r="CM32" s="54">
        <v>0</v>
      </c>
      <c r="CN32" s="55">
        <v>118842</v>
      </c>
      <c r="CO32" s="56">
        <v>1428</v>
      </c>
      <c r="CP32" s="54">
        <v>0</v>
      </c>
      <c r="CQ32" s="54">
        <v>1428</v>
      </c>
      <c r="CR32" s="54">
        <v>48768</v>
      </c>
      <c r="CS32" s="54">
        <v>6941</v>
      </c>
      <c r="CT32" s="54">
        <v>3321</v>
      </c>
      <c r="CU32" s="54">
        <v>649</v>
      </c>
      <c r="CV32" s="54">
        <v>4554421</v>
      </c>
      <c r="CW32" s="57">
        <f t="shared" si="2"/>
        <v>3.9999878202814497E-2</v>
      </c>
      <c r="CX32" s="56">
        <v>763795608</v>
      </c>
      <c r="CY32" s="54">
        <v>0</v>
      </c>
      <c r="CZ32" s="54">
        <v>0</v>
      </c>
      <c r="DA32" s="54">
        <v>763795608</v>
      </c>
      <c r="DB32" s="54">
        <v>0</v>
      </c>
      <c r="DC32" s="54">
        <v>31104234</v>
      </c>
      <c r="DD32" s="54">
        <v>632461</v>
      </c>
      <c r="DE32" s="54">
        <v>1772418</v>
      </c>
      <c r="DF32" s="55">
        <v>33509113</v>
      </c>
      <c r="DG32" s="56">
        <v>338783</v>
      </c>
      <c r="DH32" s="54">
        <v>0</v>
      </c>
      <c r="DI32" s="54">
        <v>338783</v>
      </c>
      <c r="DJ32" s="54">
        <v>4283524</v>
      </c>
      <c r="DK32" s="54">
        <v>2002630</v>
      </c>
      <c r="DL32" s="54">
        <v>476645</v>
      </c>
      <c r="DM32" s="54">
        <v>368135</v>
      </c>
      <c r="DN32" s="55">
        <v>804774438</v>
      </c>
      <c r="DO32" s="56">
        <v>30552273</v>
      </c>
      <c r="DP32" s="54">
        <v>30552273</v>
      </c>
      <c r="DQ32" s="54">
        <v>0</v>
      </c>
      <c r="DR32" s="54">
        <v>622102</v>
      </c>
      <c r="DS32" s="54">
        <v>12163</v>
      </c>
      <c r="DT32" s="54">
        <v>29141</v>
      </c>
      <c r="DU32" s="55">
        <v>663406</v>
      </c>
      <c r="DV32" s="56">
        <v>12196</v>
      </c>
      <c r="DW32" s="54">
        <v>0</v>
      </c>
      <c r="DX32" s="54">
        <v>12196</v>
      </c>
      <c r="DY32" s="54">
        <v>85672</v>
      </c>
      <c r="DZ32" s="54">
        <v>40054</v>
      </c>
      <c r="EA32" s="54">
        <v>9531</v>
      </c>
      <c r="EB32" s="54">
        <v>7363</v>
      </c>
      <c r="EC32" s="54">
        <v>31370495</v>
      </c>
      <c r="ED32" s="57">
        <f t="shared" si="3"/>
        <v>4.0000587434642597E-2</v>
      </c>
      <c r="EE32" s="42"/>
    </row>
    <row r="33" spans="1:135" s="22" customFormat="1" ht="12" customHeight="1" x14ac:dyDescent="0.2">
      <c r="A33" s="23">
        <v>22</v>
      </c>
      <c r="B33" s="24" t="s">
        <v>72</v>
      </c>
      <c r="C33" s="48">
        <v>418533782</v>
      </c>
      <c r="D33" s="49">
        <v>0</v>
      </c>
      <c r="E33" s="49">
        <v>0</v>
      </c>
      <c r="F33" s="49">
        <v>418533782</v>
      </c>
      <c r="G33" s="49">
        <v>0</v>
      </c>
      <c r="H33" s="49">
        <v>15921604</v>
      </c>
      <c r="I33" s="49">
        <v>101712</v>
      </c>
      <c r="J33" s="49">
        <v>1552848</v>
      </c>
      <c r="K33" s="50">
        <v>17576164</v>
      </c>
      <c r="L33" s="51">
        <v>74689</v>
      </c>
      <c r="M33" s="49">
        <v>0</v>
      </c>
      <c r="N33" s="49">
        <v>74689</v>
      </c>
      <c r="O33" s="49">
        <v>801736</v>
      </c>
      <c r="P33" s="49">
        <v>1245849</v>
      </c>
      <c r="Q33" s="49">
        <v>128639</v>
      </c>
      <c r="R33" s="49">
        <v>237206</v>
      </c>
      <c r="S33" s="50">
        <v>438598065</v>
      </c>
      <c r="T33" s="51">
        <v>16732197</v>
      </c>
      <c r="U33" s="49">
        <v>16732197</v>
      </c>
      <c r="V33" s="49">
        <v>0</v>
      </c>
      <c r="W33" s="49">
        <v>318418</v>
      </c>
      <c r="X33" s="49">
        <v>1704</v>
      </c>
      <c r="Y33" s="49">
        <v>27536</v>
      </c>
      <c r="Z33" s="50">
        <v>347658</v>
      </c>
      <c r="AA33" s="51">
        <v>2689</v>
      </c>
      <c r="AB33" s="49">
        <v>0</v>
      </c>
      <c r="AC33" s="49">
        <v>2689</v>
      </c>
      <c r="AD33" s="49">
        <v>16034</v>
      </c>
      <c r="AE33" s="49">
        <v>24916</v>
      </c>
      <c r="AF33" s="49">
        <v>2573</v>
      </c>
      <c r="AG33" s="49">
        <v>4743</v>
      </c>
      <c r="AH33" s="49">
        <v>17130810</v>
      </c>
      <c r="AI33" s="52">
        <f t="shared" si="0"/>
        <v>3.9978127739280077E-2</v>
      </c>
      <c r="AJ33" s="51">
        <v>36324741</v>
      </c>
      <c r="AK33" s="49">
        <v>0</v>
      </c>
      <c r="AL33" s="49">
        <v>0</v>
      </c>
      <c r="AM33" s="49">
        <v>36324741</v>
      </c>
      <c r="AN33" s="49">
        <v>0</v>
      </c>
      <c r="AO33" s="49">
        <v>1141797</v>
      </c>
      <c r="AP33" s="49">
        <v>0</v>
      </c>
      <c r="AQ33" s="49">
        <v>125735</v>
      </c>
      <c r="AR33" s="50">
        <v>1267532</v>
      </c>
      <c r="AS33" s="51">
        <v>95228</v>
      </c>
      <c r="AT33" s="49">
        <v>0</v>
      </c>
      <c r="AU33" s="49">
        <v>95228</v>
      </c>
      <c r="AV33" s="49">
        <v>3501881</v>
      </c>
      <c r="AW33" s="49">
        <v>53537</v>
      </c>
      <c r="AX33" s="49">
        <v>23736</v>
      </c>
      <c r="AY33" s="49">
        <v>35185</v>
      </c>
      <c r="AZ33" s="50">
        <v>41301840</v>
      </c>
      <c r="BA33" s="51">
        <v>1452801</v>
      </c>
      <c r="BB33" s="49">
        <v>1452801</v>
      </c>
      <c r="BC33" s="49">
        <v>0</v>
      </c>
      <c r="BD33" s="49">
        <v>22836</v>
      </c>
      <c r="BE33" s="49">
        <v>0</v>
      </c>
      <c r="BF33" s="49">
        <v>2274</v>
      </c>
      <c r="BG33" s="50">
        <v>25110</v>
      </c>
      <c r="BH33" s="51">
        <v>3428</v>
      </c>
      <c r="BI33" s="49">
        <v>0</v>
      </c>
      <c r="BJ33" s="49">
        <v>3428</v>
      </c>
      <c r="BK33" s="49">
        <v>70038</v>
      </c>
      <c r="BL33" s="49">
        <v>1071</v>
      </c>
      <c r="BM33" s="49">
        <v>475</v>
      </c>
      <c r="BN33" s="49">
        <v>704</v>
      </c>
      <c r="BO33" s="49">
        <v>1553627</v>
      </c>
      <c r="BP33" s="52">
        <f t="shared" si="1"/>
        <v>3.9994806845284871E-2</v>
      </c>
      <c r="BQ33" s="51">
        <v>70869039</v>
      </c>
      <c r="BR33" s="49">
        <v>0</v>
      </c>
      <c r="BS33" s="49">
        <v>0</v>
      </c>
      <c r="BT33" s="49">
        <v>70869039</v>
      </c>
      <c r="BU33" s="49">
        <v>0</v>
      </c>
      <c r="BV33" s="49">
        <v>3329480</v>
      </c>
      <c r="BW33" s="49">
        <v>0</v>
      </c>
      <c r="BX33" s="49">
        <v>0</v>
      </c>
      <c r="BY33" s="50">
        <v>3329480</v>
      </c>
      <c r="BZ33" s="51">
        <v>759112</v>
      </c>
      <c r="CA33" s="49">
        <v>0</v>
      </c>
      <c r="CB33" s="49">
        <v>759112</v>
      </c>
      <c r="CC33" s="49">
        <v>2606806</v>
      </c>
      <c r="CD33" s="49">
        <v>672591</v>
      </c>
      <c r="CE33" s="49">
        <v>155056</v>
      </c>
      <c r="CF33" s="49">
        <v>43153</v>
      </c>
      <c r="CG33" s="50">
        <v>78435237</v>
      </c>
      <c r="CH33" s="51">
        <v>2834596</v>
      </c>
      <c r="CI33" s="49">
        <v>2834596</v>
      </c>
      <c r="CJ33" s="49">
        <v>0</v>
      </c>
      <c r="CK33" s="49">
        <v>66589</v>
      </c>
      <c r="CL33" s="49">
        <v>0</v>
      </c>
      <c r="CM33" s="49">
        <v>0</v>
      </c>
      <c r="CN33" s="50">
        <v>66589</v>
      </c>
      <c r="CO33" s="51">
        <v>27328</v>
      </c>
      <c r="CP33" s="49">
        <v>0</v>
      </c>
      <c r="CQ33" s="49">
        <v>27328</v>
      </c>
      <c r="CR33" s="49">
        <v>52136</v>
      </c>
      <c r="CS33" s="49">
        <v>13452</v>
      </c>
      <c r="CT33" s="49">
        <v>3101</v>
      </c>
      <c r="CU33" s="49">
        <v>863</v>
      </c>
      <c r="CV33" s="49">
        <v>2998065</v>
      </c>
      <c r="CW33" s="52">
        <f t="shared" si="2"/>
        <v>3.9997663859954416E-2</v>
      </c>
      <c r="CX33" s="51">
        <v>525727562</v>
      </c>
      <c r="CY33" s="49">
        <v>0</v>
      </c>
      <c r="CZ33" s="49">
        <v>0</v>
      </c>
      <c r="DA33" s="49">
        <v>525727562</v>
      </c>
      <c r="DB33" s="49">
        <v>0</v>
      </c>
      <c r="DC33" s="49">
        <v>20392881</v>
      </c>
      <c r="DD33" s="49">
        <v>101712</v>
      </c>
      <c r="DE33" s="49">
        <v>1678583</v>
      </c>
      <c r="DF33" s="50">
        <v>22173176</v>
      </c>
      <c r="DG33" s="51">
        <v>929029</v>
      </c>
      <c r="DH33" s="49">
        <v>0</v>
      </c>
      <c r="DI33" s="49">
        <v>929029</v>
      </c>
      <c r="DJ33" s="49">
        <v>6910423</v>
      </c>
      <c r="DK33" s="49">
        <v>1971977</v>
      </c>
      <c r="DL33" s="49">
        <v>307431</v>
      </c>
      <c r="DM33" s="49">
        <v>315544</v>
      </c>
      <c r="DN33" s="50">
        <v>558335142</v>
      </c>
      <c r="DO33" s="51">
        <v>21019594</v>
      </c>
      <c r="DP33" s="49">
        <v>21019594</v>
      </c>
      <c r="DQ33" s="49">
        <v>0</v>
      </c>
      <c r="DR33" s="49">
        <v>407843</v>
      </c>
      <c r="DS33" s="49">
        <v>1704</v>
      </c>
      <c r="DT33" s="49">
        <v>29810</v>
      </c>
      <c r="DU33" s="50">
        <v>439357</v>
      </c>
      <c r="DV33" s="51">
        <v>33445</v>
      </c>
      <c r="DW33" s="49">
        <v>0</v>
      </c>
      <c r="DX33" s="49">
        <v>33445</v>
      </c>
      <c r="DY33" s="49">
        <v>138208</v>
      </c>
      <c r="DZ33" s="49">
        <v>39439</v>
      </c>
      <c r="EA33" s="49">
        <v>6149</v>
      </c>
      <c r="EB33" s="49">
        <v>6310</v>
      </c>
      <c r="EC33" s="49">
        <v>21682502</v>
      </c>
      <c r="ED33" s="52">
        <f t="shared" si="3"/>
        <v>3.9981913674139842E-2</v>
      </c>
      <c r="EE33" s="42"/>
    </row>
    <row r="34" spans="1:135" s="22" customFormat="1" ht="12" customHeight="1" x14ac:dyDescent="0.2">
      <c r="A34" s="25">
        <v>23</v>
      </c>
      <c r="B34" s="26" t="s">
        <v>73</v>
      </c>
      <c r="C34" s="53">
        <v>652236807</v>
      </c>
      <c r="D34" s="54">
        <v>0</v>
      </c>
      <c r="E34" s="54">
        <v>0</v>
      </c>
      <c r="F34" s="54">
        <v>652236807</v>
      </c>
      <c r="G34" s="54">
        <v>0</v>
      </c>
      <c r="H34" s="54">
        <v>25193539</v>
      </c>
      <c r="I34" s="54">
        <v>81607</v>
      </c>
      <c r="J34" s="54">
        <v>1300399</v>
      </c>
      <c r="K34" s="55">
        <v>26575545</v>
      </c>
      <c r="L34" s="56">
        <v>226295</v>
      </c>
      <c r="M34" s="54">
        <v>0</v>
      </c>
      <c r="N34" s="54">
        <v>226295</v>
      </c>
      <c r="O34" s="54">
        <v>2505773</v>
      </c>
      <c r="P34" s="54">
        <v>1622087</v>
      </c>
      <c r="Q34" s="54">
        <v>195087</v>
      </c>
      <c r="R34" s="54">
        <v>288893</v>
      </c>
      <c r="S34" s="55">
        <v>683650487</v>
      </c>
      <c r="T34" s="56">
        <v>26075725</v>
      </c>
      <c r="U34" s="54">
        <v>26075725</v>
      </c>
      <c r="V34" s="54">
        <v>0</v>
      </c>
      <c r="W34" s="54">
        <v>503741</v>
      </c>
      <c r="X34" s="54">
        <v>1320</v>
      </c>
      <c r="Y34" s="54">
        <v>21845</v>
      </c>
      <c r="Z34" s="55">
        <v>526906</v>
      </c>
      <c r="AA34" s="56">
        <v>8147</v>
      </c>
      <c r="AB34" s="54">
        <v>0</v>
      </c>
      <c r="AC34" s="54">
        <v>8147</v>
      </c>
      <c r="AD34" s="54">
        <v>50115</v>
      </c>
      <c r="AE34" s="54">
        <v>32442</v>
      </c>
      <c r="AF34" s="54">
        <v>3902</v>
      </c>
      <c r="AG34" s="54">
        <v>5778</v>
      </c>
      <c r="AH34" s="54">
        <v>26703015</v>
      </c>
      <c r="AI34" s="57">
        <f t="shared" si="0"/>
        <v>3.9978922869956954E-2</v>
      </c>
      <c r="AJ34" s="56">
        <v>67790559</v>
      </c>
      <c r="AK34" s="54">
        <v>0</v>
      </c>
      <c r="AL34" s="54">
        <v>0</v>
      </c>
      <c r="AM34" s="54">
        <v>67790559</v>
      </c>
      <c r="AN34" s="54">
        <v>0</v>
      </c>
      <c r="AO34" s="54">
        <v>1093972</v>
      </c>
      <c r="AP34" s="54">
        <v>4186</v>
      </c>
      <c r="AQ34" s="54">
        <v>0</v>
      </c>
      <c r="AR34" s="55">
        <v>1098158</v>
      </c>
      <c r="AS34" s="56">
        <v>26014</v>
      </c>
      <c r="AT34" s="54">
        <v>0</v>
      </c>
      <c r="AU34" s="54">
        <v>26014</v>
      </c>
      <c r="AV34" s="54">
        <v>1529536</v>
      </c>
      <c r="AW34" s="54">
        <v>203082</v>
      </c>
      <c r="AX34" s="54">
        <v>97809</v>
      </c>
      <c r="AY34" s="54">
        <v>10633</v>
      </c>
      <c r="AZ34" s="55">
        <v>70755791</v>
      </c>
      <c r="BA34" s="56">
        <v>2711274</v>
      </c>
      <c r="BB34" s="54">
        <v>2711274</v>
      </c>
      <c r="BC34" s="54">
        <v>0</v>
      </c>
      <c r="BD34" s="54">
        <v>21867</v>
      </c>
      <c r="BE34" s="54">
        <v>67</v>
      </c>
      <c r="BF34" s="54">
        <v>0</v>
      </c>
      <c r="BG34" s="55">
        <v>21934</v>
      </c>
      <c r="BH34" s="56">
        <v>937</v>
      </c>
      <c r="BI34" s="54">
        <v>0</v>
      </c>
      <c r="BJ34" s="54">
        <v>937</v>
      </c>
      <c r="BK34" s="54">
        <v>30591</v>
      </c>
      <c r="BL34" s="54">
        <v>4062</v>
      </c>
      <c r="BM34" s="54">
        <v>1956</v>
      </c>
      <c r="BN34" s="54">
        <v>213</v>
      </c>
      <c r="BO34" s="54">
        <v>2770967</v>
      </c>
      <c r="BP34" s="57">
        <f t="shared" si="1"/>
        <v>3.9994861231340488E-2</v>
      </c>
      <c r="BQ34" s="56">
        <v>135057529</v>
      </c>
      <c r="BR34" s="54">
        <v>8904</v>
      </c>
      <c r="BS34" s="54">
        <v>0</v>
      </c>
      <c r="BT34" s="54">
        <v>135066433</v>
      </c>
      <c r="BU34" s="54">
        <v>0</v>
      </c>
      <c r="BV34" s="54">
        <v>7722912</v>
      </c>
      <c r="BW34" s="54">
        <v>1234011</v>
      </c>
      <c r="BX34" s="54">
        <v>125222</v>
      </c>
      <c r="BY34" s="55">
        <v>9082145</v>
      </c>
      <c r="BZ34" s="56">
        <v>66002</v>
      </c>
      <c r="CA34" s="54">
        <v>0</v>
      </c>
      <c r="CB34" s="54">
        <v>66002</v>
      </c>
      <c r="CC34" s="54">
        <v>4269672</v>
      </c>
      <c r="CD34" s="54">
        <v>583945</v>
      </c>
      <c r="CE34" s="54">
        <v>237305</v>
      </c>
      <c r="CF34" s="54">
        <v>9891</v>
      </c>
      <c r="CG34" s="55">
        <v>149315393</v>
      </c>
      <c r="CH34" s="56">
        <v>5402366</v>
      </c>
      <c r="CI34" s="54">
        <v>5402366</v>
      </c>
      <c r="CJ34" s="54">
        <v>0</v>
      </c>
      <c r="CK34" s="54">
        <v>154441</v>
      </c>
      <c r="CL34" s="54">
        <v>24600</v>
      </c>
      <c r="CM34" s="54">
        <v>2009</v>
      </c>
      <c r="CN34" s="55">
        <v>181050</v>
      </c>
      <c r="CO34" s="56">
        <v>2375</v>
      </c>
      <c r="CP34" s="54">
        <v>0</v>
      </c>
      <c r="CQ34" s="54">
        <v>2375</v>
      </c>
      <c r="CR34" s="54">
        <v>85394</v>
      </c>
      <c r="CS34" s="54">
        <v>11678</v>
      </c>
      <c r="CT34" s="54">
        <v>4746</v>
      </c>
      <c r="CU34" s="54">
        <v>197</v>
      </c>
      <c r="CV34" s="54">
        <v>5687806</v>
      </c>
      <c r="CW34" s="57">
        <f t="shared" si="2"/>
        <v>3.9997843135459128E-2</v>
      </c>
      <c r="CX34" s="56">
        <v>855084895</v>
      </c>
      <c r="CY34" s="54">
        <v>8904</v>
      </c>
      <c r="CZ34" s="54">
        <v>0</v>
      </c>
      <c r="DA34" s="54">
        <v>855093799</v>
      </c>
      <c r="DB34" s="54">
        <v>0</v>
      </c>
      <c r="DC34" s="54">
        <v>34010423</v>
      </c>
      <c r="DD34" s="54">
        <v>1319804</v>
      </c>
      <c r="DE34" s="54">
        <v>1425621</v>
      </c>
      <c r="DF34" s="55">
        <v>36755848</v>
      </c>
      <c r="DG34" s="56">
        <v>318311</v>
      </c>
      <c r="DH34" s="54">
        <v>0</v>
      </c>
      <c r="DI34" s="54">
        <v>318311</v>
      </c>
      <c r="DJ34" s="54">
        <v>8304981</v>
      </c>
      <c r="DK34" s="54">
        <v>2409114</v>
      </c>
      <c r="DL34" s="54">
        <v>530201</v>
      </c>
      <c r="DM34" s="54">
        <v>309417</v>
      </c>
      <c r="DN34" s="55">
        <v>903721671</v>
      </c>
      <c r="DO34" s="56">
        <v>34189365</v>
      </c>
      <c r="DP34" s="54">
        <v>34189365</v>
      </c>
      <c r="DQ34" s="54">
        <v>0</v>
      </c>
      <c r="DR34" s="54">
        <v>680049</v>
      </c>
      <c r="DS34" s="54">
        <v>25987</v>
      </c>
      <c r="DT34" s="54">
        <v>23854</v>
      </c>
      <c r="DU34" s="55">
        <v>729890</v>
      </c>
      <c r="DV34" s="56">
        <v>11459</v>
      </c>
      <c r="DW34" s="54">
        <v>0</v>
      </c>
      <c r="DX34" s="54">
        <v>11459</v>
      </c>
      <c r="DY34" s="54">
        <v>166100</v>
      </c>
      <c r="DZ34" s="54">
        <v>48182</v>
      </c>
      <c r="EA34" s="54">
        <v>10604</v>
      </c>
      <c r="EB34" s="54">
        <v>6188</v>
      </c>
      <c r="EC34" s="54">
        <v>35161788</v>
      </c>
      <c r="ED34" s="57">
        <f t="shared" si="3"/>
        <v>3.9983174992010435E-2</v>
      </c>
      <c r="EE34" s="42"/>
    </row>
    <row r="35" spans="1:135" s="22" customFormat="1" ht="12" customHeight="1" x14ac:dyDescent="0.2">
      <c r="A35" s="23">
        <v>24</v>
      </c>
      <c r="B35" s="24" t="s">
        <v>74</v>
      </c>
      <c r="C35" s="48">
        <f t="shared" ref="C35:AG35" si="4">SUM(C12:C34)</f>
        <v>9938140130</v>
      </c>
      <c r="D35" s="49">
        <f t="shared" si="4"/>
        <v>50730</v>
      </c>
      <c r="E35" s="49">
        <f t="shared" si="4"/>
        <v>15100</v>
      </c>
      <c r="F35" s="49">
        <f t="shared" si="4"/>
        <v>9938205960</v>
      </c>
      <c r="G35" s="49">
        <f t="shared" si="4"/>
        <v>0</v>
      </c>
      <c r="H35" s="49">
        <f t="shared" si="4"/>
        <v>537782427</v>
      </c>
      <c r="I35" s="49">
        <f t="shared" si="4"/>
        <v>9824261</v>
      </c>
      <c r="J35" s="49">
        <f t="shared" si="4"/>
        <v>88338870</v>
      </c>
      <c r="K35" s="50">
        <f t="shared" si="4"/>
        <v>635945558</v>
      </c>
      <c r="L35" s="51">
        <f t="shared" si="4"/>
        <v>7845514</v>
      </c>
      <c r="M35" s="49">
        <f t="shared" si="4"/>
        <v>26983</v>
      </c>
      <c r="N35" s="49">
        <f t="shared" si="4"/>
        <v>7872497</v>
      </c>
      <c r="O35" s="49">
        <f t="shared" si="4"/>
        <v>153973742</v>
      </c>
      <c r="P35" s="49">
        <f t="shared" si="4"/>
        <v>93364017</v>
      </c>
      <c r="Q35" s="49">
        <f t="shared" si="4"/>
        <v>10933162</v>
      </c>
      <c r="R35" s="49">
        <f t="shared" si="4"/>
        <v>8045722</v>
      </c>
      <c r="S35" s="50">
        <f t="shared" si="4"/>
        <v>10848340658</v>
      </c>
      <c r="T35" s="51">
        <f t="shared" si="4"/>
        <v>397347368</v>
      </c>
      <c r="U35" s="49">
        <f t="shared" si="4"/>
        <v>397347368</v>
      </c>
      <c r="V35" s="49">
        <f t="shared" si="4"/>
        <v>0</v>
      </c>
      <c r="W35" s="49">
        <f t="shared" si="4"/>
        <v>10754575</v>
      </c>
      <c r="X35" s="49">
        <f t="shared" si="4"/>
        <v>187830</v>
      </c>
      <c r="Y35" s="49">
        <f t="shared" si="4"/>
        <v>1547915</v>
      </c>
      <c r="Z35" s="50">
        <f t="shared" si="4"/>
        <v>12490320</v>
      </c>
      <c r="AA35" s="51">
        <f t="shared" si="4"/>
        <v>282429</v>
      </c>
      <c r="AB35" s="49">
        <f t="shared" si="4"/>
        <v>540</v>
      </c>
      <c r="AC35" s="49">
        <f t="shared" si="4"/>
        <v>282969</v>
      </c>
      <c r="AD35" s="49">
        <f t="shared" si="4"/>
        <v>3079457</v>
      </c>
      <c r="AE35" s="49">
        <f t="shared" si="4"/>
        <v>1867234</v>
      </c>
      <c r="AF35" s="49">
        <f t="shared" si="4"/>
        <v>218638</v>
      </c>
      <c r="AG35" s="49">
        <f t="shared" si="4"/>
        <v>160904</v>
      </c>
      <c r="AH35" s="49">
        <f>SUM(AH12:AH34)</f>
        <v>415446890</v>
      </c>
      <c r="AI35" s="52">
        <f t="shared" si="0"/>
        <v>3.9981800497924075E-2</v>
      </c>
      <c r="AJ35" s="51">
        <f t="shared" ref="AJ35:BN35" si="5">SUM(AJ12:AJ34)</f>
        <v>1651032541</v>
      </c>
      <c r="AK35" s="49">
        <f t="shared" si="5"/>
        <v>14486</v>
      </c>
      <c r="AL35" s="49">
        <f t="shared" si="5"/>
        <v>13318</v>
      </c>
      <c r="AM35" s="49">
        <f t="shared" si="5"/>
        <v>1651060345</v>
      </c>
      <c r="AN35" s="49">
        <f t="shared" si="5"/>
        <v>0</v>
      </c>
      <c r="AO35" s="49">
        <f t="shared" si="5"/>
        <v>49044731</v>
      </c>
      <c r="AP35" s="49">
        <f t="shared" si="5"/>
        <v>549505</v>
      </c>
      <c r="AQ35" s="49">
        <f t="shared" si="5"/>
        <v>2318019</v>
      </c>
      <c r="AR35" s="50">
        <f t="shared" si="5"/>
        <v>51912255</v>
      </c>
      <c r="AS35" s="51">
        <f t="shared" si="5"/>
        <v>742958</v>
      </c>
      <c r="AT35" s="49">
        <f t="shared" si="5"/>
        <v>908</v>
      </c>
      <c r="AU35" s="49">
        <f t="shared" si="5"/>
        <v>743866</v>
      </c>
      <c r="AV35" s="49">
        <f t="shared" si="5"/>
        <v>31078782</v>
      </c>
      <c r="AW35" s="49">
        <f t="shared" si="5"/>
        <v>17924232</v>
      </c>
      <c r="AX35" s="49">
        <f t="shared" si="5"/>
        <v>2721759</v>
      </c>
      <c r="AY35" s="49">
        <f t="shared" si="5"/>
        <v>1008891</v>
      </c>
      <c r="AZ35" s="50">
        <f t="shared" si="5"/>
        <v>1756450130</v>
      </c>
      <c r="BA35" s="51">
        <f t="shared" si="5"/>
        <v>66034318</v>
      </c>
      <c r="BB35" s="49">
        <f t="shared" si="5"/>
        <v>66034318</v>
      </c>
      <c r="BC35" s="49">
        <f t="shared" si="5"/>
        <v>0</v>
      </c>
      <c r="BD35" s="49">
        <f t="shared" si="5"/>
        <v>980796</v>
      </c>
      <c r="BE35" s="49">
        <f t="shared" si="5"/>
        <v>10332</v>
      </c>
      <c r="BF35" s="49">
        <f t="shared" si="5"/>
        <v>40929</v>
      </c>
      <c r="BG35" s="50">
        <f t="shared" si="5"/>
        <v>1032057</v>
      </c>
      <c r="BH35" s="51">
        <f t="shared" si="5"/>
        <v>26746</v>
      </c>
      <c r="BI35" s="49">
        <f t="shared" si="5"/>
        <v>19</v>
      </c>
      <c r="BJ35" s="49">
        <f t="shared" si="5"/>
        <v>26765</v>
      </c>
      <c r="BK35" s="49">
        <f t="shared" si="5"/>
        <v>621574</v>
      </c>
      <c r="BL35" s="49">
        <f t="shared" si="5"/>
        <v>358486</v>
      </c>
      <c r="BM35" s="49">
        <f t="shared" si="5"/>
        <v>54435</v>
      </c>
      <c r="BN35" s="49">
        <f t="shared" si="5"/>
        <v>20180</v>
      </c>
      <c r="BO35" s="49">
        <f>SUM(BO12:BO34)</f>
        <v>68147815</v>
      </c>
      <c r="BP35" s="52">
        <f t="shared" si="1"/>
        <v>3.9995096605630123E-2</v>
      </c>
      <c r="BQ35" s="51">
        <f t="shared" ref="BQ35:CV35" si="6">SUM(BQ12:BQ34)</f>
        <v>5564451632</v>
      </c>
      <c r="BR35" s="49">
        <f t="shared" si="6"/>
        <v>40856</v>
      </c>
      <c r="BS35" s="49">
        <f t="shared" si="6"/>
        <v>454987</v>
      </c>
      <c r="BT35" s="49">
        <f t="shared" si="6"/>
        <v>5564947475</v>
      </c>
      <c r="BU35" s="49">
        <f t="shared" si="6"/>
        <v>0</v>
      </c>
      <c r="BV35" s="49">
        <f t="shared" si="6"/>
        <v>201179668</v>
      </c>
      <c r="BW35" s="49">
        <f t="shared" si="6"/>
        <v>10271074</v>
      </c>
      <c r="BX35" s="49">
        <f t="shared" si="6"/>
        <v>8825827</v>
      </c>
      <c r="BY35" s="50">
        <f t="shared" si="6"/>
        <v>220276569</v>
      </c>
      <c r="BZ35" s="51">
        <f t="shared" si="6"/>
        <v>6606734</v>
      </c>
      <c r="CA35" s="49">
        <f t="shared" si="6"/>
        <v>0</v>
      </c>
      <c r="CB35" s="49">
        <f t="shared" si="6"/>
        <v>6606734</v>
      </c>
      <c r="CC35" s="49">
        <f t="shared" si="6"/>
        <v>414720087</v>
      </c>
      <c r="CD35" s="49">
        <f t="shared" si="6"/>
        <v>295651613</v>
      </c>
      <c r="CE35" s="49">
        <f t="shared" si="6"/>
        <v>29507962</v>
      </c>
      <c r="CF35" s="49">
        <f t="shared" si="6"/>
        <v>3747795</v>
      </c>
      <c r="CG35" s="50">
        <f t="shared" si="6"/>
        <v>6535458235</v>
      </c>
      <c r="CH35" s="51">
        <f t="shared" si="6"/>
        <v>222581220</v>
      </c>
      <c r="CI35" s="49">
        <f t="shared" si="6"/>
        <v>222581220</v>
      </c>
      <c r="CJ35" s="49">
        <f t="shared" si="6"/>
        <v>0</v>
      </c>
      <c r="CK35" s="49">
        <f t="shared" si="6"/>
        <v>4024037</v>
      </c>
      <c r="CL35" s="49">
        <f t="shared" si="6"/>
        <v>202911</v>
      </c>
      <c r="CM35" s="49">
        <f t="shared" si="6"/>
        <v>162103</v>
      </c>
      <c r="CN35" s="50">
        <f t="shared" si="6"/>
        <v>4389051</v>
      </c>
      <c r="CO35" s="51">
        <f t="shared" si="6"/>
        <v>237881</v>
      </c>
      <c r="CP35" s="49">
        <f t="shared" si="6"/>
        <v>0</v>
      </c>
      <c r="CQ35" s="49">
        <f t="shared" si="6"/>
        <v>237881</v>
      </c>
      <c r="CR35" s="49">
        <f t="shared" si="6"/>
        <v>8295951</v>
      </c>
      <c r="CS35" s="49">
        <f t="shared" si="6"/>
        <v>5913404</v>
      </c>
      <c r="CT35" s="49">
        <f t="shared" si="6"/>
        <v>590214</v>
      </c>
      <c r="CU35" s="49">
        <f t="shared" si="6"/>
        <v>74967</v>
      </c>
      <c r="CV35" s="49">
        <f t="shared" si="6"/>
        <v>242082688</v>
      </c>
      <c r="CW35" s="52">
        <f t="shared" si="2"/>
        <v>3.9997002846823816E-2</v>
      </c>
      <c r="CX35" s="51">
        <f t="shared" ref="CX35:EC35" si="7">SUM(CX12:CX34)</f>
        <v>17153624303</v>
      </c>
      <c r="CY35" s="49">
        <f t="shared" si="7"/>
        <v>106072</v>
      </c>
      <c r="CZ35" s="49">
        <f t="shared" si="7"/>
        <v>483405</v>
      </c>
      <c r="DA35" s="49">
        <f t="shared" si="7"/>
        <v>17154213780</v>
      </c>
      <c r="DB35" s="49">
        <f t="shared" si="7"/>
        <v>0</v>
      </c>
      <c r="DC35" s="49">
        <f t="shared" si="7"/>
        <v>788006826</v>
      </c>
      <c r="DD35" s="49">
        <f t="shared" si="7"/>
        <v>20644840</v>
      </c>
      <c r="DE35" s="49">
        <f t="shared" si="7"/>
        <v>99482716</v>
      </c>
      <c r="DF35" s="50">
        <f t="shared" si="7"/>
        <v>908134382</v>
      </c>
      <c r="DG35" s="51">
        <f t="shared" si="7"/>
        <v>15195206</v>
      </c>
      <c r="DH35" s="49">
        <f t="shared" si="7"/>
        <v>27891</v>
      </c>
      <c r="DI35" s="49">
        <f t="shared" si="7"/>
        <v>15223097</v>
      </c>
      <c r="DJ35" s="49">
        <f t="shared" si="7"/>
        <v>599772611</v>
      </c>
      <c r="DK35" s="49">
        <f t="shared" si="7"/>
        <v>406939862</v>
      </c>
      <c r="DL35" s="49">
        <f t="shared" si="7"/>
        <v>43162883</v>
      </c>
      <c r="DM35" s="49">
        <f t="shared" si="7"/>
        <v>12802408</v>
      </c>
      <c r="DN35" s="50">
        <f t="shared" si="7"/>
        <v>19140249023</v>
      </c>
      <c r="DO35" s="51">
        <f t="shared" si="7"/>
        <v>685962906</v>
      </c>
      <c r="DP35" s="49">
        <f t="shared" si="7"/>
        <v>685962906</v>
      </c>
      <c r="DQ35" s="49">
        <f t="shared" si="7"/>
        <v>0</v>
      </c>
      <c r="DR35" s="49">
        <f t="shared" si="7"/>
        <v>15759408</v>
      </c>
      <c r="DS35" s="49">
        <f t="shared" si="7"/>
        <v>401073</v>
      </c>
      <c r="DT35" s="49">
        <f t="shared" si="7"/>
        <v>1750947</v>
      </c>
      <c r="DU35" s="50">
        <f t="shared" si="7"/>
        <v>17911428</v>
      </c>
      <c r="DV35" s="51">
        <f t="shared" si="7"/>
        <v>547056</v>
      </c>
      <c r="DW35" s="49">
        <f t="shared" si="7"/>
        <v>559</v>
      </c>
      <c r="DX35" s="49">
        <f t="shared" si="7"/>
        <v>547615</v>
      </c>
      <c r="DY35" s="49">
        <f t="shared" si="7"/>
        <v>11996982</v>
      </c>
      <c r="DZ35" s="49">
        <f t="shared" si="7"/>
        <v>8139124</v>
      </c>
      <c r="EA35" s="49">
        <f t="shared" si="7"/>
        <v>863287</v>
      </c>
      <c r="EB35" s="49">
        <f t="shared" si="7"/>
        <v>256051</v>
      </c>
      <c r="EC35" s="49">
        <f t="shared" si="7"/>
        <v>725677393</v>
      </c>
      <c r="ED35" s="52">
        <f t="shared" si="3"/>
        <v>3.9988011971715094E-2</v>
      </c>
      <c r="EE35" s="42"/>
    </row>
    <row r="36" spans="1:135" s="22" customFormat="1" ht="12" customHeight="1" x14ac:dyDescent="0.2">
      <c r="A36" s="25">
        <v>25</v>
      </c>
      <c r="B36" s="26" t="s">
        <v>75</v>
      </c>
      <c r="C36" s="53">
        <v>3876388569</v>
      </c>
      <c r="D36" s="54">
        <v>26956</v>
      </c>
      <c r="E36" s="54">
        <v>137</v>
      </c>
      <c r="F36" s="54">
        <v>3876415662</v>
      </c>
      <c r="G36" s="54">
        <v>0</v>
      </c>
      <c r="H36" s="54">
        <v>186113545</v>
      </c>
      <c r="I36" s="54">
        <v>14609280</v>
      </c>
      <c r="J36" s="54">
        <v>15585349</v>
      </c>
      <c r="K36" s="55">
        <v>216308174</v>
      </c>
      <c r="L36" s="56">
        <v>1033018</v>
      </c>
      <c r="M36" s="54">
        <v>10155</v>
      </c>
      <c r="N36" s="54">
        <v>1043173</v>
      </c>
      <c r="O36" s="54">
        <v>28126136</v>
      </c>
      <c r="P36" s="54">
        <v>16661216</v>
      </c>
      <c r="Q36" s="54">
        <v>2445805</v>
      </c>
      <c r="R36" s="54">
        <v>1736972</v>
      </c>
      <c r="S36" s="55">
        <v>4142737138</v>
      </c>
      <c r="T36" s="56">
        <v>154977314</v>
      </c>
      <c r="U36" s="54">
        <v>154977314</v>
      </c>
      <c r="V36" s="54">
        <v>0</v>
      </c>
      <c r="W36" s="54">
        <v>3721711</v>
      </c>
      <c r="X36" s="54">
        <v>281219</v>
      </c>
      <c r="Y36" s="54">
        <v>257996</v>
      </c>
      <c r="Z36" s="55">
        <v>4260926</v>
      </c>
      <c r="AA36" s="56">
        <v>37179</v>
      </c>
      <c r="AB36" s="54">
        <v>203</v>
      </c>
      <c r="AC36" s="54">
        <v>37382</v>
      </c>
      <c r="AD36" s="54">
        <v>562508</v>
      </c>
      <c r="AE36" s="54">
        <v>333211</v>
      </c>
      <c r="AF36" s="54">
        <v>48899</v>
      </c>
      <c r="AG36" s="54">
        <v>34734</v>
      </c>
      <c r="AH36" s="54">
        <v>160254974</v>
      </c>
      <c r="AI36" s="57">
        <f t="shared" si="0"/>
        <v>3.9979539738016878E-2</v>
      </c>
      <c r="AJ36" s="56">
        <v>469624633</v>
      </c>
      <c r="AK36" s="54">
        <v>817</v>
      </c>
      <c r="AL36" s="54">
        <v>2092</v>
      </c>
      <c r="AM36" s="54">
        <v>469627542</v>
      </c>
      <c r="AN36" s="54">
        <v>0</v>
      </c>
      <c r="AO36" s="54">
        <v>15349447</v>
      </c>
      <c r="AP36" s="54">
        <v>2806655</v>
      </c>
      <c r="AQ36" s="54">
        <v>499211</v>
      </c>
      <c r="AR36" s="55">
        <v>18655313</v>
      </c>
      <c r="AS36" s="56">
        <v>101425</v>
      </c>
      <c r="AT36" s="54">
        <v>0</v>
      </c>
      <c r="AU36" s="54">
        <v>101425</v>
      </c>
      <c r="AV36" s="54">
        <v>2024044</v>
      </c>
      <c r="AW36" s="54">
        <v>3273924</v>
      </c>
      <c r="AX36" s="54">
        <v>413590</v>
      </c>
      <c r="AY36" s="54">
        <v>136793</v>
      </c>
      <c r="AZ36" s="55">
        <v>494232631</v>
      </c>
      <c r="BA36" s="56">
        <v>18782756</v>
      </c>
      <c r="BB36" s="54">
        <v>18782756</v>
      </c>
      <c r="BC36" s="54">
        <v>0</v>
      </c>
      <c r="BD36" s="54">
        <v>306955</v>
      </c>
      <c r="BE36" s="54">
        <v>54996</v>
      </c>
      <c r="BF36" s="54">
        <v>8510</v>
      </c>
      <c r="BG36" s="55">
        <v>370461</v>
      </c>
      <c r="BH36" s="56">
        <v>3650</v>
      </c>
      <c r="BI36" s="54">
        <v>0</v>
      </c>
      <c r="BJ36" s="54">
        <v>3650</v>
      </c>
      <c r="BK36" s="54">
        <v>40480</v>
      </c>
      <c r="BL36" s="54">
        <v>65480</v>
      </c>
      <c r="BM36" s="54">
        <v>8268</v>
      </c>
      <c r="BN36" s="54">
        <v>2734</v>
      </c>
      <c r="BO36" s="54">
        <v>19273829</v>
      </c>
      <c r="BP36" s="57">
        <f t="shared" si="1"/>
        <v>3.9995005233317428E-2</v>
      </c>
      <c r="BQ36" s="56">
        <v>921387355</v>
      </c>
      <c r="BR36" s="54">
        <v>36706</v>
      </c>
      <c r="BS36" s="54">
        <v>12940</v>
      </c>
      <c r="BT36" s="54">
        <v>921437001</v>
      </c>
      <c r="BU36" s="54">
        <v>0</v>
      </c>
      <c r="BV36" s="54">
        <v>49656452</v>
      </c>
      <c r="BW36" s="54">
        <v>4317371</v>
      </c>
      <c r="BX36" s="54">
        <v>422228</v>
      </c>
      <c r="BY36" s="55">
        <v>54396051</v>
      </c>
      <c r="BZ36" s="56">
        <v>1095562</v>
      </c>
      <c r="CA36" s="54">
        <v>0</v>
      </c>
      <c r="CB36" s="54">
        <v>1095562</v>
      </c>
      <c r="CC36" s="54">
        <v>26979042</v>
      </c>
      <c r="CD36" s="54">
        <v>18380548</v>
      </c>
      <c r="CE36" s="54">
        <v>1800619</v>
      </c>
      <c r="CF36" s="54">
        <v>302398</v>
      </c>
      <c r="CG36" s="55">
        <v>1024391221</v>
      </c>
      <c r="CH36" s="56">
        <v>36812413</v>
      </c>
      <c r="CI36" s="54">
        <v>36812413</v>
      </c>
      <c r="CJ36" s="54">
        <v>0</v>
      </c>
      <c r="CK36" s="54">
        <v>993054</v>
      </c>
      <c r="CL36" s="54">
        <v>83918</v>
      </c>
      <c r="CM36" s="54">
        <v>7737</v>
      </c>
      <c r="CN36" s="55">
        <v>1084709</v>
      </c>
      <c r="CO36" s="56">
        <v>39439</v>
      </c>
      <c r="CP36" s="54">
        <v>0</v>
      </c>
      <c r="CQ36" s="54">
        <v>39439</v>
      </c>
      <c r="CR36" s="54">
        <v>539578</v>
      </c>
      <c r="CS36" s="54">
        <v>367607</v>
      </c>
      <c r="CT36" s="54">
        <v>35991</v>
      </c>
      <c r="CU36" s="54">
        <v>6050</v>
      </c>
      <c r="CV36" s="54">
        <v>38885787</v>
      </c>
      <c r="CW36" s="57">
        <f t="shared" si="2"/>
        <v>3.9951090481551002E-2</v>
      </c>
      <c r="CX36" s="56">
        <v>5267400557</v>
      </c>
      <c r="CY36" s="54">
        <v>64479</v>
      </c>
      <c r="CZ36" s="54">
        <v>15169</v>
      </c>
      <c r="DA36" s="54">
        <v>5267480205</v>
      </c>
      <c r="DB36" s="54">
        <v>0</v>
      </c>
      <c r="DC36" s="54">
        <v>251119444</v>
      </c>
      <c r="DD36" s="54">
        <v>21733306</v>
      </c>
      <c r="DE36" s="54">
        <v>16506788</v>
      </c>
      <c r="DF36" s="55">
        <v>289359538</v>
      </c>
      <c r="DG36" s="56">
        <v>2230005</v>
      </c>
      <c r="DH36" s="54">
        <v>10155</v>
      </c>
      <c r="DI36" s="54">
        <v>2240160</v>
      </c>
      <c r="DJ36" s="54">
        <v>57129222</v>
      </c>
      <c r="DK36" s="54">
        <v>38315688</v>
      </c>
      <c r="DL36" s="54">
        <v>4660014</v>
      </c>
      <c r="DM36" s="54">
        <v>2176163</v>
      </c>
      <c r="DN36" s="55">
        <v>5661360990</v>
      </c>
      <c r="DO36" s="56">
        <v>210572483</v>
      </c>
      <c r="DP36" s="54">
        <v>210572483</v>
      </c>
      <c r="DQ36" s="54">
        <v>0</v>
      </c>
      <c r="DR36" s="54">
        <v>5021720</v>
      </c>
      <c r="DS36" s="54">
        <v>420133</v>
      </c>
      <c r="DT36" s="54">
        <v>274243</v>
      </c>
      <c r="DU36" s="55">
        <v>5716096</v>
      </c>
      <c r="DV36" s="56">
        <v>80268</v>
      </c>
      <c r="DW36" s="54">
        <v>203</v>
      </c>
      <c r="DX36" s="54">
        <v>80471</v>
      </c>
      <c r="DY36" s="54">
        <v>1142566</v>
      </c>
      <c r="DZ36" s="54">
        <v>766298</v>
      </c>
      <c r="EA36" s="54">
        <v>93158</v>
      </c>
      <c r="EB36" s="54">
        <v>43518</v>
      </c>
      <c r="EC36" s="54">
        <v>218414590</v>
      </c>
      <c r="ED36" s="57">
        <f t="shared" si="3"/>
        <v>3.9975941969391797E-2</v>
      </c>
      <c r="EE36" s="42"/>
    </row>
    <row r="37" spans="1:135" s="22" customFormat="1" ht="12" customHeight="1" x14ac:dyDescent="0.2">
      <c r="A37" s="27">
        <v>26</v>
      </c>
      <c r="B37" s="28" t="s">
        <v>76</v>
      </c>
      <c r="C37" s="58">
        <f t="shared" ref="C37:AG37" si="8">C35+C36</f>
        <v>13814528699</v>
      </c>
      <c r="D37" s="59">
        <f t="shared" si="8"/>
        <v>77686</v>
      </c>
      <c r="E37" s="59">
        <f t="shared" si="8"/>
        <v>15237</v>
      </c>
      <c r="F37" s="59">
        <f t="shared" si="8"/>
        <v>13814621622</v>
      </c>
      <c r="G37" s="59">
        <f t="shared" si="8"/>
        <v>0</v>
      </c>
      <c r="H37" s="59">
        <f t="shared" si="8"/>
        <v>723895972</v>
      </c>
      <c r="I37" s="59">
        <f t="shared" si="8"/>
        <v>24433541</v>
      </c>
      <c r="J37" s="59">
        <f t="shared" si="8"/>
        <v>103924219</v>
      </c>
      <c r="K37" s="60">
        <f t="shared" si="8"/>
        <v>852253732</v>
      </c>
      <c r="L37" s="61">
        <f t="shared" si="8"/>
        <v>8878532</v>
      </c>
      <c r="M37" s="59">
        <f t="shared" si="8"/>
        <v>37138</v>
      </c>
      <c r="N37" s="59">
        <f t="shared" si="8"/>
        <v>8915670</v>
      </c>
      <c r="O37" s="59">
        <f t="shared" si="8"/>
        <v>182099878</v>
      </c>
      <c r="P37" s="59">
        <f t="shared" si="8"/>
        <v>110025233</v>
      </c>
      <c r="Q37" s="59">
        <f t="shared" si="8"/>
        <v>13378967</v>
      </c>
      <c r="R37" s="59">
        <f t="shared" si="8"/>
        <v>9782694</v>
      </c>
      <c r="S37" s="60">
        <f t="shared" si="8"/>
        <v>14991077796</v>
      </c>
      <c r="T37" s="61">
        <f t="shared" si="8"/>
        <v>552324682</v>
      </c>
      <c r="U37" s="59">
        <f t="shared" si="8"/>
        <v>552324682</v>
      </c>
      <c r="V37" s="59">
        <f t="shared" si="8"/>
        <v>0</v>
      </c>
      <c r="W37" s="59">
        <f t="shared" si="8"/>
        <v>14476286</v>
      </c>
      <c r="X37" s="59">
        <f t="shared" si="8"/>
        <v>469049</v>
      </c>
      <c r="Y37" s="59">
        <f t="shared" si="8"/>
        <v>1805911</v>
      </c>
      <c r="Z37" s="60">
        <f t="shared" si="8"/>
        <v>16751246</v>
      </c>
      <c r="AA37" s="61">
        <f t="shared" si="8"/>
        <v>319608</v>
      </c>
      <c r="AB37" s="59">
        <f t="shared" si="8"/>
        <v>743</v>
      </c>
      <c r="AC37" s="59">
        <f t="shared" si="8"/>
        <v>320351</v>
      </c>
      <c r="AD37" s="59">
        <f t="shared" si="8"/>
        <v>3641965</v>
      </c>
      <c r="AE37" s="59">
        <f t="shared" si="8"/>
        <v>2200445</v>
      </c>
      <c r="AF37" s="59">
        <f t="shared" si="8"/>
        <v>267537</v>
      </c>
      <c r="AG37" s="59">
        <f t="shared" si="8"/>
        <v>195638</v>
      </c>
      <c r="AH37" s="59">
        <f>AH35+AH36</f>
        <v>575701864</v>
      </c>
      <c r="AI37" s="62">
        <f t="shared" si="0"/>
        <v>3.9981166123320692E-2</v>
      </c>
      <c r="AJ37" s="61">
        <f t="shared" ref="AJ37:BN37" si="9">AJ35+AJ36</f>
        <v>2120657174</v>
      </c>
      <c r="AK37" s="59">
        <f t="shared" si="9"/>
        <v>15303</v>
      </c>
      <c r="AL37" s="59">
        <f t="shared" si="9"/>
        <v>15410</v>
      </c>
      <c r="AM37" s="59">
        <f t="shared" si="9"/>
        <v>2120687887</v>
      </c>
      <c r="AN37" s="59">
        <f t="shared" si="9"/>
        <v>0</v>
      </c>
      <c r="AO37" s="59">
        <f t="shared" si="9"/>
        <v>64394178</v>
      </c>
      <c r="AP37" s="59">
        <f t="shared" si="9"/>
        <v>3356160</v>
      </c>
      <c r="AQ37" s="59">
        <f t="shared" si="9"/>
        <v>2817230</v>
      </c>
      <c r="AR37" s="60">
        <f t="shared" si="9"/>
        <v>70567568</v>
      </c>
      <c r="AS37" s="61">
        <f t="shared" si="9"/>
        <v>844383</v>
      </c>
      <c r="AT37" s="59">
        <f t="shared" si="9"/>
        <v>908</v>
      </c>
      <c r="AU37" s="59">
        <f t="shared" si="9"/>
        <v>845291</v>
      </c>
      <c r="AV37" s="59">
        <f t="shared" si="9"/>
        <v>33102826</v>
      </c>
      <c r="AW37" s="59">
        <f t="shared" si="9"/>
        <v>21198156</v>
      </c>
      <c r="AX37" s="59">
        <f t="shared" si="9"/>
        <v>3135349</v>
      </c>
      <c r="AY37" s="59">
        <f t="shared" si="9"/>
        <v>1145684</v>
      </c>
      <c r="AZ37" s="60">
        <f t="shared" si="9"/>
        <v>2250682761</v>
      </c>
      <c r="BA37" s="61">
        <f t="shared" si="9"/>
        <v>84817074</v>
      </c>
      <c r="BB37" s="59">
        <f t="shared" si="9"/>
        <v>84817074</v>
      </c>
      <c r="BC37" s="59">
        <f t="shared" si="9"/>
        <v>0</v>
      </c>
      <c r="BD37" s="59">
        <f t="shared" si="9"/>
        <v>1287751</v>
      </c>
      <c r="BE37" s="59">
        <f t="shared" si="9"/>
        <v>65328</v>
      </c>
      <c r="BF37" s="59">
        <f t="shared" si="9"/>
        <v>49439</v>
      </c>
      <c r="BG37" s="60">
        <f t="shared" si="9"/>
        <v>1402518</v>
      </c>
      <c r="BH37" s="61">
        <f t="shared" si="9"/>
        <v>30396</v>
      </c>
      <c r="BI37" s="59">
        <f t="shared" si="9"/>
        <v>19</v>
      </c>
      <c r="BJ37" s="59">
        <f t="shared" si="9"/>
        <v>30415</v>
      </c>
      <c r="BK37" s="59">
        <f t="shared" si="9"/>
        <v>662054</v>
      </c>
      <c r="BL37" s="59">
        <f t="shared" si="9"/>
        <v>423966</v>
      </c>
      <c r="BM37" s="59">
        <f t="shared" si="9"/>
        <v>62703</v>
      </c>
      <c r="BN37" s="59">
        <f t="shared" si="9"/>
        <v>22914</v>
      </c>
      <c r="BO37" s="59">
        <f>BO35+BO36</f>
        <v>87421644</v>
      </c>
      <c r="BP37" s="62">
        <f t="shared" si="1"/>
        <v>3.9995076371179369E-2</v>
      </c>
      <c r="BQ37" s="61">
        <f t="shared" ref="BQ37:CV37" si="10">BQ35+BQ36</f>
        <v>6485838987</v>
      </c>
      <c r="BR37" s="59">
        <f t="shared" si="10"/>
        <v>77562</v>
      </c>
      <c r="BS37" s="59">
        <f t="shared" si="10"/>
        <v>467927</v>
      </c>
      <c r="BT37" s="59">
        <f t="shared" si="10"/>
        <v>6486384476</v>
      </c>
      <c r="BU37" s="59">
        <f t="shared" si="10"/>
        <v>0</v>
      </c>
      <c r="BV37" s="59">
        <f t="shared" si="10"/>
        <v>250836120</v>
      </c>
      <c r="BW37" s="59">
        <f t="shared" si="10"/>
        <v>14588445</v>
      </c>
      <c r="BX37" s="59">
        <f t="shared" si="10"/>
        <v>9248055</v>
      </c>
      <c r="BY37" s="60">
        <f t="shared" si="10"/>
        <v>274672620</v>
      </c>
      <c r="BZ37" s="61">
        <f t="shared" si="10"/>
        <v>7702296</v>
      </c>
      <c r="CA37" s="59">
        <f t="shared" si="10"/>
        <v>0</v>
      </c>
      <c r="CB37" s="59">
        <f t="shared" si="10"/>
        <v>7702296</v>
      </c>
      <c r="CC37" s="59">
        <f t="shared" si="10"/>
        <v>441699129</v>
      </c>
      <c r="CD37" s="59">
        <f t="shared" si="10"/>
        <v>314032161</v>
      </c>
      <c r="CE37" s="59">
        <f t="shared" si="10"/>
        <v>31308581</v>
      </c>
      <c r="CF37" s="59">
        <f t="shared" si="10"/>
        <v>4050193</v>
      </c>
      <c r="CG37" s="60">
        <f t="shared" si="10"/>
        <v>7559849456</v>
      </c>
      <c r="CH37" s="61">
        <f t="shared" si="10"/>
        <v>259393633</v>
      </c>
      <c r="CI37" s="59">
        <f t="shared" si="10"/>
        <v>259393633</v>
      </c>
      <c r="CJ37" s="59">
        <f t="shared" si="10"/>
        <v>0</v>
      </c>
      <c r="CK37" s="59">
        <f t="shared" si="10"/>
        <v>5017091</v>
      </c>
      <c r="CL37" s="59">
        <f t="shared" si="10"/>
        <v>286829</v>
      </c>
      <c r="CM37" s="59">
        <f t="shared" si="10"/>
        <v>169840</v>
      </c>
      <c r="CN37" s="60">
        <f t="shared" si="10"/>
        <v>5473760</v>
      </c>
      <c r="CO37" s="61">
        <f t="shared" si="10"/>
        <v>277320</v>
      </c>
      <c r="CP37" s="59">
        <f t="shared" si="10"/>
        <v>0</v>
      </c>
      <c r="CQ37" s="59">
        <f t="shared" si="10"/>
        <v>277320</v>
      </c>
      <c r="CR37" s="59">
        <f t="shared" si="10"/>
        <v>8835529</v>
      </c>
      <c r="CS37" s="59">
        <f t="shared" si="10"/>
        <v>6281011</v>
      </c>
      <c r="CT37" s="59">
        <f t="shared" si="10"/>
        <v>626205</v>
      </c>
      <c r="CU37" s="59">
        <f t="shared" si="10"/>
        <v>81017</v>
      </c>
      <c r="CV37" s="59">
        <f t="shared" si="10"/>
        <v>280968475</v>
      </c>
      <c r="CW37" s="62">
        <f t="shared" si="2"/>
        <v>3.9990480669126464E-2</v>
      </c>
      <c r="CX37" s="61">
        <f t="shared" ref="CX37:EC37" si="11">CX35+CX36</f>
        <v>22421024860</v>
      </c>
      <c r="CY37" s="59">
        <f t="shared" si="11"/>
        <v>170551</v>
      </c>
      <c r="CZ37" s="59">
        <f t="shared" si="11"/>
        <v>498574</v>
      </c>
      <c r="DA37" s="59">
        <f t="shared" si="11"/>
        <v>22421693985</v>
      </c>
      <c r="DB37" s="59">
        <f t="shared" si="11"/>
        <v>0</v>
      </c>
      <c r="DC37" s="59">
        <f t="shared" si="11"/>
        <v>1039126270</v>
      </c>
      <c r="DD37" s="59">
        <f t="shared" si="11"/>
        <v>42378146</v>
      </c>
      <c r="DE37" s="59">
        <f t="shared" si="11"/>
        <v>115989504</v>
      </c>
      <c r="DF37" s="60">
        <f t="shared" si="11"/>
        <v>1197493920</v>
      </c>
      <c r="DG37" s="61">
        <f t="shared" si="11"/>
        <v>17425211</v>
      </c>
      <c r="DH37" s="59">
        <f t="shared" si="11"/>
        <v>38046</v>
      </c>
      <c r="DI37" s="59">
        <f t="shared" si="11"/>
        <v>17463257</v>
      </c>
      <c r="DJ37" s="59">
        <f t="shared" si="11"/>
        <v>656901833</v>
      </c>
      <c r="DK37" s="59">
        <f t="shared" si="11"/>
        <v>445255550</v>
      </c>
      <c r="DL37" s="59">
        <f t="shared" si="11"/>
        <v>47822897</v>
      </c>
      <c r="DM37" s="59">
        <f t="shared" si="11"/>
        <v>14978571</v>
      </c>
      <c r="DN37" s="60">
        <f t="shared" si="11"/>
        <v>24801610013</v>
      </c>
      <c r="DO37" s="61">
        <f t="shared" si="11"/>
        <v>896535389</v>
      </c>
      <c r="DP37" s="59">
        <f t="shared" si="11"/>
        <v>896535389</v>
      </c>
      <c r="DQ37" s="59">
        <f t="shared" si="11"/>
        <v>0</v>
      </c>
      <c r="DR37" s="59">
        <f t="shared" si="11"/>
        <v>20781128</v>
      </c>
      <c r="DS37" s="59">
        <f t="shared" si="11"/>
        <v>821206</v>
      </c>
      <c r="DT37" s="59">
        <f t="shared" si="11"/>
        <v>2025190</v>
      </c>
      <c r="DU37" s="60">
        <f t="shared" si="11"/>
        <v>23627524</v>
      </c>
      <c r="DV37" s="61">
        <f t="shared" si="11"/>
        <v>627324</v>
      </c>
      <c r="DW37" s="59">
        <f t="shared" si="11"/>
        <v>762</v>
      </c>
      <c r="DX37" s="59">
        <f t="shared" si="11"/>
        <v>628086</v>
      </c>
      <c r="DY37" s="59">
        <f t="shared" si="11"/>
        <v>13139548</v>
      </c>
      <c r="DZ37" s="59">
        <f t="shared" si="11"/>
        <v>8905422</v>
      </c>
      <c r="EA37" s="59">
        <f t="shared" si="11"/>
        <v>956445</v>
      </c>
      <c r="EB37" s="59">
        <f t="shared" si="11"/>
        <v>299569</v>
      </c>
      <c r="EC37" s="59">
        <f t="shared" si="11"/>
        <v>944091983</v>
      </c>
      <c r="ED37" s="62">
        <f t="shared" si="3"/>
        <v>3.9985176392103902E-2</v>
      </c>
      <c r="EE37" s="42"/>
    </row>
  </sheetData>
  <mergeCells count="223">
    <mergeCell ref="DG1:DN1"/>
    <mergeCell ref="DO1:DU1"/>
    <mergeCell ref="DV1:ED1"/>
    <mergeCell ref="AJ1:AR1"/>
    <mergeCell ref="AS1:AZ1"/>
    <mergeCell ref="BA1:BG1"/>
    <mergeCell ref="BH1:BP1"/>
    <mergeCell ref="BQ1:BY1"/>
    <mergeCell ref="BZ1:CG1"/>
    <mergeCell ref="CH1:CN1"/>
    <mergeCell ref="CO1:CW1"/>
    <mergeCell ref="CX1:DF1"/>
    <mergeCell ref="C1:K1"/>
    <mergeCell ref="L1:S1"/>
    <mergeCell ref="T1:Z1"/>
    <mergeCell ref="AA1:AI1"/>
    <mergeCell ref="CH4:CJ4"/>
    <mergeCell ref="CK4:CN4"/>
    <mergeCell ref="AJ4:AN4"/>
    <mergeCell ref="AO4:AR4"/>
    <mergeCell ref="C4:G4"/>
    <mergeCell ref="H4:K4"/>
    <mergeCell ref="L4:S4"/>
    <mergeCell ref="T4:V4"/>
    <mergeCell ref="W4:Z4"/>
    <mergeCell ref="AA4:AC4"/>
    <mergeCell ref="AD4:AH4"/>
    <mergeCell ref="A5:B5"/>
    <mergeCell ref="CX4:DB4"/>
    <mergeCell ref="DC4:DF4"/>
    <mergeCell ref="DG4:DN4"/>
    <mergeCell ref="DO4:DQ4"/>
    <mergeCell ref="DR4:DU4"/>
    <mergeCell ref="DV4:DX4"/>
    <mergeCell ref="BV4:BY4"/>
    <mergeCell ref="BZ4:CG4"/>
    <mergeCell ref="A4:B4"/>
    <mergeCell ref="CO4:CQ4"/>
    <mergeCell ref="CR4:CV4"/>
    <mergeCell ref="AS4:AZ4"/>
    <mergeCell ref="BA4:BC4"/>
    <mergeCell ref="BD4:BG4"/>
    <mergeCell ref="BH4:BJ4"/>
    <mergeCell ref="BK4:BO4"/>
    <mergeCell ref="BQ4:BU4"/>
    <mergeCell ref="DY4:EC4"/>
    <mergeCell ref="G6:G10"/>
    <mergeCell ref="R6:R10"/>
    <mergeCell ref="CH5:CN5"/>
    <mergeCell ref="H6:K6"/>
    <mergeCell ref="O6:O10"/>
    <mergeCell ref="DO5:DU5"/>
    <mergeCell ref="T5:Z5"/>
    <mergeCell ref="AA5:AI5"/>
    <mergeCell ref="AJ5:AR5"/>
    <mergeCell ref="AS5:AZ5"/>
    <mergeCell ref="Q6:Q10"/>
    <mergeCell ref="CO5:CW5"/>
    <mergeCell ref="S6:S10"/>
    <mergeCell ref="AD6:AD10"/>
    <mergeCell ref="AV6:AV10"/>
    <mergeCell ref="DV5:ED5"/>
    <mergeCell ref="A6:B11"/>
    <mergeCell ref="BA5:BG5"/>
    <mergeCell ref="BH5:BP5"/>
    <mergeCell ref="BQ5:BY5"/>
    <mergeCell ref="BZ5:CG5"/>
    <mergeCell ref="AA7:AA10"/>
    <mergeCell ref="AB7:AB10"/>
    <mergeCell ref="AC7:AC10"/>
    <mergeCell ref="L6:N6"/>
    <mergeCell ref="D6:D10"/>
    <mergeCell ref="E6:E10"/>
    <mergeCell ref="F6:F10"/>
    <mergeCell ref="C5:K5"/>
    <mergeCell ref="L5:S5"/>
    <mergeCell ref="C6:C10"/>
    <mergeCell ref="K7:K10"/>
    <mergeCell ref="L7:L10"/>
    <mergeCell ref="M7:M10"/>
    <mergeCell ref="N7:N10"/>
    <mergeCell ref="CX5:DF5"/>
    <mergeCell ref="DG5:DN5"/>
    <mergeCell ref="T6:T10"/>
    <mergeCell ref="V6:V10"/>
    <mergeCell ref="AA6:AC6"/>
    <mergeCell ref="AF6:AF10"/>
    <mergeCell ref="AU7:AU10"/>
    <mergeCell ref="AO6:AR6"/>
    <mergeCell ref="AS6:AU6"/>
    <mergeCell ref="AR7:AR10"/>
    <mergeCell ref="AS7:AS10"/>
    <mergeCell ref="AT7:AT10"/>
    <mergeCell ref="H7:H10"/>
    <mergeCell ref="I7:I10"/>
    <mergeCell ref="J7:J10"/>
    <mergeCell ref="AL6:AL10"/>
    <mergeCell ref="AM6:AM10"/>
    <mergeCell ref="W7:W10"/>
    <mergeCell ref="X7:X10"/>
    <mergeCell ref="Y7:Y10"/>
    <mergeCell ref="Z7:Z10"/>
    <mergeCell ref="W6:Z6"/>
    <mergeCell ref="U8:U10"/>
    <mergeCell ref="AG6:AG10"/>
    <mergeCell ref="AH6:AH10"/>
    <mergeCell ref="AI6:AI10"/>
    <mergeCell ref="AJ6:AJ10"/>
    <mergeCell ref="AK6:AK10"/>
    <mergeCell ref="AO7:AO10"/>
    <mergeCell ref="AP7:AP10"/>
    <mergeCell ref="AQ7:AQ10"/>
    <mergeCell ref="AN6:AN10"/>
    <mergeCell ref="AY6:AY10"/>
    <mergeCell ref="AZ6:AZ10"/>
    <mergeCell ref="BA6:BA10"/>
    <mergeCell ref="BC6:BC10"/>
    <mergeCell ref="BD6:BG6"/>
    <mergeCell ref="BH6:BJ6"/>
    <mergeCell ref="BK6:BK10"/>
    <mergeCell ref="BM6:BM10"/>
    <mergeCell ref="AX6:AX10"/>
    <mergeCell ref="BV6:BY6"/>
    <mergeCell ref="BZ6:CB6"/>
    <mergeCell ref="CE6:CE10"/>
    <mergeCell ref="BV7:BV10"/>
    <mergeCell ref="BD7:BD10"/>
    <mergeCell ref="BE7:BE10"/>
    <mergeCell ref="BF7:BF10"/>
    <mergeCell ref="BG7:BG10"/>
    <mergeCell ref="CC6:CC10"/>
    <mergeCell ref="BT6:BT10"/>
    <mergeCell ref="BU6:BU10"/>
    <mergeCell ref="BH7:BH10"/>
    <mergeCell ref="BI7:BI10"/>
    <mergeCell ref="BJ7:BJ10"/>
    <mergeCell ref="BP6:BP10"/>
    <mergeCell ref="BQ6:BQ10"/>
    <mergeCell ref="ED6:ED10"/>
    <mergeCell ref="DR6:DU6"/>
    <mergeCell ref="DV6:DX6"/>
    <mergeCell ref="EA6:EA10"/>
    <mergeCell ref="DL6:DL10"/>
    <mergeCell ref="CR6:CR10"/>
    <mergeCell ref="DJ6:DJ10"/>
    <mergeCell ref="DW7:DW10"/>
    <mergeCell ref="DX7:DX10"/>
    <mergeCell ref="DP8:DP10"/>
    <mergeCell ref="EB6:EB10"/>
    <mergeCell ref="EC6:EC10"/>
    <mergeCell ref="DY6:DY10"/>
    <mergeCell ref="DM6:DM10"/>
    <mergeCell ref="DN6:DN10"/>
    <mergeCell ref="DV7:DV10"/>
    <mergeCell ref="DT7:DT10"/>
    <mergeCell ref="DU7:DU10"/>
    <mergeCell ref="BB8:BB10"/>
    <mergeCell ref="CI8:CI10"/>
    <mergeCell ref="CW6:CW10"/>
    <mergeCell ref="CX6:CX10"/>
    <mergeCell ref="CP7:CP10"/>
    <mergeCell ref="CQ7:CQ10"/>
    <mergeCell ref="BW7:BW10"/>
    <mergeCell ref="BX7:BX10"/>
    <mergeCell ref="BY7:BY10"/>
    <mergeCell ref="CB7:CB10"/>
    <mergeCell ref="CK6:CN6"/>
    <mergeCell ref="CO6:CQ6"/>
    <mergeCell ref="CK7:CK10"/>
    <mergeCell ref="CL7:CL10"/>
    <mergeCell ref="CM7:CM10"/>
    <mergeCell ref="BR6:BR10"/>
    <mergeCell ref="BS6:BS10"/>
    <mergeCell ref="BN6:BN10"/>
    <mergeCell ref="BO6:BO10"/>
    <mergeCell ref="CH6:CH10"/>
    <mergeCell ref="CJ6:CJ10"/>
    <mergeCell ref="CV6:CV10"/>
    <mergeCell ref="CF6:CF10"/>
    <mergeCell ref="CG6:CG10"/>
    <mergeCell ref="CZ6:CZ10"/>
    <mergeCell ref="DA6:DA10"/>
    <mergeCell ref="CN7:CN10"/>
    <mergeCell ref="DR7:DR10"/>
    <mergeCell ref="DS7:DS10"/>
    <mergeCell ref="DO6:DO10"/>
    <mergeCell ref="DQ6:DQ10"/>
    <mergeCell ref="FZ1:GF1"/>
    <mergeCell ref="GG1:GN1"/>
    <mergeCell ref="GO1:GW1"/>
    <mergeCell ref="GX1:HD1"/>
    <mergeCell ref="HE1:HK1"/>
    <mergeCell ref="HL1:HS1"/>
    <mergeCell ref="EE1:EM1"/>
    <mergeCell ref="EN1:ET1"/>
    <mergeCell ref="EU1:FA1"/>
    <mergeCell ref="FB1:FI1"/>
    <mergeCell ref="FJ1:FR1"/>
    <mergeCell ref="FS1:FY1"/>
    <mergeCell ref="DZ6:DZ10"/>
    <mergeCell ref="P6:P10"/>
    <mergeCell ref="AE6:AE10"/>
    <mergeCell ref="AW6:AW10"/>
    <mergeCell ref="CD6:CD10"/>
    <mergeCell ref="DK6:DK10"/>
    <mergeCell ref="BL6:BL10"/>
    <mergeCell ref="CS6:CS10"/>
    <mergeCell ref="BZ7:BZ10"/>
    <mergeCell ref="CA7:CA10"/>
    <mergeCell ref="CY6:CY10"/>
    <mergeCell ref="DC6:DF6"/>
    <mergeCell ref="DG6:DI6"/>
    <mergeCell ref="DC7:DC10"/>
    <mergeCell ref="DD7:DD10"/>
    <mergeCell ref="DE7:DE10"/>
    <mergeCell ref="DF7:DF10"/>
    <mergeCell ref="DH7:DH10"/>
    <mergeCell ref="DI7:DI10"/>
    <mergeCell ref="DG7:DG10"/>
    <mergeCell ref="CO7:CO10"/>
    <mergeCell ref="DB6:DB10"/>
    <mergeCell ref="CT6:CT10"/>
    <mergeCell ref="CU6:CU10"/>
  </mergeCells>
  <phoneticPr fontId="3"/>
  <pageMargins left="0.39370078740157483" right="0" top="0.6692913385826772" bottom="0.39370078740157483" header="0.51181102362204722" footer="0.19685039370078741"/>
  <pageSetup paperSize="9" scale="95" firstPageNumber="67" pageOrder="overThenDown" orientation="landscape" useFirstPageNumber="1" horizontalDpi="300" verticalDpi="300" r:id="rId1"/>
  <headerFooter alignWithMargins="0"/>
  <colBreaks count="15" manualBreakCount="15">
    <brk id="11" max="36" man="1"/>
    <brk id="19" max="36" man="1"/>
    <brk id="26" max="36" man="1"/>
    <brk id="35" max="36" man="1"/>
    <brk id="44" max="36" man="1"/>
    <brk id="52" max="36" man="1"/>
    <brk id="59" max="36" man="1"/>
    <brk id="68" max="36" man="1"/>
    <brk id="77" max="36" man="1"/>
    <brk id="85" max="36" man="1"/>
    <brk id="92" max="36" man="1"/>
    <brk id="101" max="36" man="1"/>
    <brk id="110" max="36" man="1"/>
    <brk id="118" max="36" man="1"/>
    <brk id="125" max="36" man="1"/>
  </colBreaks>
  <ignoredErrors>
    <ignoredError sqref="C3:EC3 AD4 BK4 CR4 DY4" numberStoredAsText="1"/>
    <ignoredError sqref="AI35:AI37 BP35:BP37 CW35:CW3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AI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6" customWidth="1"/>
    <col min="2" max="2" width="22.21875" style="29" bestFit="1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16384" width="1" style="6"/>
  </cols>
  <sheetData>
    <row r="1" spans="1:35" s="30" customFormat="1" ht="48" customHeight="1" x14ac:dyDescent="0.2">
      <c r="B1" s="31"/>
      <c r="C1" s="141" t="s">
        <v>77</v>
      </c>
      <c r="D1" s="141"/>
      <c r="E1" s="141"/>
      <c r="F1" s="141"/>
      <c r="G1" s="141"/>
      <c r="H1" s="141"/>
      <c r="I1" s="141"/>
      <c r="J1" s="141"/>
      <c r="K1" s="141"/>
      <c r="L1" s="141" t="s">
        <v>77</v>
      </c>
      <c r="M1" s="141"/>
      <c r="N1" s="141"/>
      <c r="O1" s="141"/>
      <c r="P1" s="141"/>
      <c r="Q1" s="141"/>
      <c r="R1" s="141"/>
      <c r="S1" s="141"/>
      <c r="T1" s="141" t="s">
        <v>78</v>
      </c>
      <c r="U1" s="141"/>
      <c r="V1" s="141"/>
      <c r="W1" s="141"/>
      <c r="X1" s="141"/>
      <c r="Y1" s="141"/>
      <c r="Z1" s="141"/>
      <c r="AA1" s="141" t="s">
        <v>78</v>
      </c>
      <c r="AB1" s="141"/>
      <c r="AC1" s="141"/>
      <c r="AD1" s="141"/>
      <c r="AE1" s="141"/>
      <c r="AF1" s="141"/>
      <c r="AG1" s="141"/>
      <c r="AH1" s="141"/>
      <c r="AI1" s="141"/>
    </row>
    <row r="2" spans="1:35" s="1" customFormat="1" ht="13.2" customHeight="1" x14ac:dyDescent="0.2">
      <c r="B2" s="2"/>
      <c r="C2" s="3"/>
      <c r="D2" s="3"/>
      <c r="E2" s="3"/>
      <c r="F2" s="3"/>
      <c r="G2" s="3"/>
      <c r="H2" s="4"/>
      <c r="I2" s="5"/>
    </row>
    <row r="3" spans="1:35" ht="13.5" customHeight="1" x14ac:dyDescent="0.15">
      <c r="B3" s="7" t="s">
        <v>94</v>
      </c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151</v>
      </c>
    </row>
    <row r="4" spans="1:35" s="10" customFormat="1" ht="13.5" customHeight="1" x14ac:dyDescent="0.2">
      <c r="A4" s="143" t="s">
        <v>7</v>
      </c>
      <c r="B4" s="144"/>
      <c r="C4" s="139" t="s">
        <v>97</v>
      </c>
      <c r="D4" s="139"/>
      <c r="E4" s="139"/>
      <c r="F4" s="139"/>
      <c r="G4" s="139"/>
      <c r="H4" s="139" t="s">
        <v>98</v>
      </c>
      <c r="I4" s="139"/>
      <c r="J4" s="139"/>
      <c r="K4" s="139"/>
      <c r="L4" s="139" t="s">
        <v>99</v>
      </c>
      <c r="M4" s="139"/>
      <c r="N4" s="139"/>
      <c r="O4" s="139"/>
      <c r="P4" s="139"/>
      <c r="Q4" s="139"/>
      <c r="R4" s="139"/>
      <c r="S4" s="139"/>
      <c r="T4" s="139" t="s">
        <v>100</v>
      </c>
      <c r="U4" s="145"/>
      <c r="V4" s="145"/>
      <c r="W4" s="139" t="s">
        <v>101</v>
      </c>
      <c r="X4" s="140"/>
      <c r="Y4" s="140"/>
      <c r="Z4" s="140"/>
      <c r="AA4" s="139" t="s">
        <v>101</v>
      </c>
      <c r="AB4" s="145"/>
      <c r="AC4" s="145"/>
      <c r="AD4" s="145" t="s">
        <v>149</v>
      </c>
      <c r="AE4" s="145"/>
      <c r="AF4" s="145"/>
      <c r="AG4" s="145"/>
      <c r="AH4" s="145"/>
      <c r="AI4" s="9"/>
    </row>
    <row r="5" spans="1:35" ht="15" customHeight="1" x14ac:dyDescent="0.2">
      <c r="A5" s="114" t="s">
        <v>102</v>
      </c>
      <c r="B5" s="115"/>
      <c r="C5" s="133" t="s">
        <v>22</v>
      </c>
      <c r="D5" s="91" t="s">
        <v>23</v>
      </c>
      <c r="E5" s="91" t="s">
        <v>24</v>
      </c>
      <c r="F5" s="91" t="s">
        <v>25</v>
      </c>
      <c r="G5" s="86" t="s">
        <v>26</v>
      </c>
      <c r="H5" s="130" t="s">
        <v>27</v>
      </c>
      <c r="I5" s="102"/>
      <c r="J5" s="102"/>
      <c r="K5" s="138"/>
      <c r="L5" s="130" t="s">
        <v>28</v>
      </c>
      <c r="M5" s="94"/>
      <c r="N5" s="101"/>
      <c r="O5" s="81" t="s">
        <v>152</v>
      </c>
      <c r="P5" s="81" t="s">
        <v>153</v>
      </c>
      <c r="Q5" s="84" t="s">
        <v>155</v>
      </c>
      <c r="R5" s="84" t="s">
        <v>154</v>
      </c>
      <c r="S5" s="86" t="s">
        <v>29</v>
      </c>
      <c r="T5" s="142" t="s">
        <v>30</v>
      </c>
      <c r="U5" s="11"/>
      <c r="V5" s="86" t="s">
        <v>31</v>
      </c>
      <c r="W5" s="130" t="s">
        <v>32</v>
      </c>
      <c r="X5" s="94"/>
      <c r="Y5" s="94"/>
      <c r="Z5" s="131"/>
      <c r="AA5" s="130" t="s">
        <v>33</v>
      </c>
      <c r="AB5" s="94"/>
      <c r="AC5" s="131"/>
      <c r="AD5" s="79" t="s">
        <v>156</v>
      </c>
      <c r="AE5" s="79" t="s">
        <v>157</v>
      </c>
      <c r="AF5" s="91" t="s">
        <v>158</v>
      </c>
      <c r="AG5" s="91" t="s">
        <v>159</v>
      </c>
      <c r="AH5" s="91" t="s">
        <v>29</v>
      </c>
      <c r="AI5" s="104" t="s">
        <v>34</v>
      </c>
    </row>
    <row r="6" spans="1:35" ht="10.5" customHeight="1" x14ac:dyDescent="0.2">
      <c r="A6" s="114"/>
      <c r="B6" s="115"/>
      <c r="C6" s="134"/>
      <c r="D6" s="88"/>
      <c r="E6" s="88"/>
      <c r="F6" s="88"/>
      <c r="G6" s="135"/>
      <c r="H6" s="132" t="s">
        <v>35</v>
      </c>
      <c r="I6" s="87" t="s">
        <v>36</v>
      </c>
      <c r="J6" s="87" t="s">
        <v>37</v>
      </c>
      <c r="K6" s="96" t="s">
        <v>38</v>
      </c>
      <c r="L6" s="136" t="s">
        <v>35</v>
      </c>
      <c r="M6" s="100" t="s">
        <v>39</v>
      </c>
      <c r="N6" s="87" t="s">
        <v>40</v>
      </c>
      <c r="O6" s="82"/>
      <c r="P6" s="82"/>
      <c r="Q6" s="84"/>
      <c r="R6" s="84"/>
      <c r="S6" s="86"/>
      <c r="T6" s="142"/>
      <c r="U6" s="12"/>
      <c r="V6" s="86"/>
      <c r="W6" s="132" t="s">
        <v>41</v>
      </c>
      <c r="X6" s="87" t="s">
        <v>42</v>
      </c>
      <c r="Y6" s="87" t="s">
        <v>43</v>
      </c>
      <c r="Z6" s="96" t="s">
        <v>38</v>
      </c>
      <c r="AA6" s="132" t="s">
        <v>41</v>
      </c>
      <c r="AB6" s="87" t="s">
        <v>44</v>
      </c>
      <c r="AC6" s="96" t="s">
        <v>40</v>
      </c>
      <c r="AD6" s="80"/>
      <c r="AE6" s="80"/>
      <c r="AF6" s="91"/>
      <c r="AG6" s="91"/>
      <c r="AH6" s="91"/>
      <c r="AI6" s="105"/>
    </row>
    <row r="7" spans="1:35" ht="15" customHeight="1" x14ac:dyDescent="0.2">
      <c r="A7" s="114"/>
      <c r="B7" s="115"/>
      <c r="C7" s="134"/>
      <c r="D7" s="88"/>
      <c r="E7" s="88"/>
      <c r="F7" s="88"/>
      <c r="G7" s="135"/>
      <c r="H7" s="134"/>
      <c r="I7" s="88"/>
      <c r="J7" s="91"/>
      <c r="K7" s="86"/>
      <c r="L7" s="137"/>
      <c r="M7" s="84"/>
      <c r="N7" s="91"/>
      <c r="O7" s="82"/>
      <c r="P7" s="82"/>
      <c r="Q7" s="84"/>
      <c r="R7" s="84"/>
      <c r="S7" s="86"/>
      <c r="T7" s="133"/>
      <c r="U7" s="92" t="s">
        <v>45</v>
      </c>
      <c r="V7" s="86"/>
      <c r="W7" s="133"/>
      <c r="X7" s="91"/>
      <c r="Y7" s="91"/>
      <c r="Z7" s="86"/>
      <c r="AA7" s="133"/>
      <c r="AB7" s="91"/>
      <c r="AC7" s="86"/>
      <c r="AD7" s="80"/>
      <c r="AE7" s="80"/>
      <c r="AF7" s="91"/>
      <c r="AG7" s="91"/>
      <c r="AH7" s="91"/>
      <c r="AI7" s="105"/>
    </row>
    <row r="8" spans="1:35" ht="15" customHeight="1" x14ac:dyDescent="0.2">
      <c r="A8" s="114"/>
      <c r="B8" s="115"/>
      <c r="C8" s="134"/>
      <c r="D8" s="88"/>
      <c r="E8" s="88"/>
      <c r="F8" s="88"/>
      <c r="G8" s="135"/>
      <c r="H8" s="134"/>
      <c r="I8" s="88"/>
      <c r="J8" s="91"/>
      <c r="K8" s="86"/>
      <c r="L8" s="137"/>
      <c r="M8" s="84"/>
      <c r="N8" s="91"/>
      <c r="O8" s="82"/>
      <c r="P8" s="82"/>
      <c r="Q8" s="84"/>
      <c r="R8" s="84"/>
      <c r="S8" s="86"/>
      <c r="T8" s="133"/>
      <c r="U8" s="93"/>
      <c r="V8" s="86"/>
      <c r="W8" s="133"/>
      <c r="X8" s="91"/>
      <c r="Y8" s="91"/>
      <c r="Z8" s="86"/>
      <c r="AA8" s="133"/>
      <c r="AB8" s="91"/>
      <c r="AC8" s="86"/>
      <c r="AD8" s="80"/>
      <c r="AE8" s="80"/>
      <c r="AF8" s="91"/>
      <c r="AG8" s="91"/>
      <c r="AH8" s="91"/>
      <c r="AI8" s="105"/>
    </row>
    <row r="9" spans="1:35" ht="15" customHeight="1" x14ac:dyDescent="0.2">
      <c r="A9" s="114"/>
      <c r="B9" s="115"/>
      <c r="C9" s="134"/>
      <c r="D9" s="88"/>
      <c r="E9" s="88"/>
      <c r="F9" s="88"/>
      <c r="G9" s="135"/>
      <c r="H9" s="134"/>
      <c r="I9" s="88"/>
      <c r="J9" s="91"/>
      <c r="K9" s="86"/>
      <c r="L9" s="137"/>
      <c r="M9" s="84"/>
      <c r="N9" s="91"/>
      <c r="O9" s="82"/>
      <c r="P9" s="82"/>
      <c r="Q9" s="84"/>
      <c r="R9" s="84"/>
      <c r="S9" s="86"/>
      <c r="T9" s="133"/>
      <c r="U9" s="93"/>
      <c r="V9" s="86"/>
      <c r="W9" s="133"/>
      <c r="X9" s="91"/>
      <c r="Y9" s="91"/>
      <c r="Z9" s="86"/>
      <c r="AA9" s="133"/>
      <c r="AB9" s="91"/>
      <c r="AC9" s="86"/>
      <c r="AD9" s="80"/>
      <c r="AE9" s="80"/>
      <c r="AF9" s="91"/>
      <c r="AG9" s="91"/>
      <c r="AH9" s="91"/>
      <c r="AI9" s="105"/>
    </row>
    <row r="10" spans="1:35" ht="15" customHeight="1" x14ac:dyDescent="0.2">
      <c r="A10" s="116"/>
      <c r="B10" s="117"/>
      <c r="C10" s="32" t="s">
        <v>46</v>
      </c>
      <c r="D10" s="14" t="s">
        <v>46</v>
      </c>
      <c r="E10" s="14" t="s">
        <v>46</v>
      </c>
      <c r="F10" s="15" t="s">
        <v>47</v>
      </c>
      <c r="G10" s="16" t="s">
        <v>46</v>
      </c>
      <c r="H10" s="32" t="s">
        <v>46</v>
      </c>
      <c r="I10" s="14" t="s">
        <v>46</v>
      </c>
      <c r="J10" s="14" t="s">
        <v>46</v>
      </c>
      <c r="K10" s="16" t="s">
        <v>46</v>
      </c>
      <c r="L10" s="32" t="s">
        <v>46</v>
      </c>
      <c r="M10" s="14" t="s">
        <v>46</v>
      </c>
      <c r="N10" s="14" t="s">
        <v>46</v>
      </c>
      <c r="O10" s="14" t="s">
        <v>46</v>
      </c>
      <c r="P10" s="14" t="s">
        <v>46</v>
      </c>
      <c r="Q10" s="14" t="s">
        <v>46</v>
      </c>
      <c r="R10" s="14" t="s">
        <v>46</v>
      </c>
      <c r="S10" s="16" t="s">
        <v>46</v>
      </c>
      <c r="T10" s="33" t="s">
        <v>48</v>
      </c>
      <c r="U10" s="18" t="s">
        <v>49</v>
      </c>
      <c r="V10" s="16" t="s">
        <v>46</v>
      </c>
      <c r="W10" s="32" t="s">
        <v>46</v>
      </c>
      <c r="X10" s="14" t="s">
        <v>46</v>
      </c>
      <c r="Y10" s="14" t="s">
        <v>46</v>
      </c>
      <c r="Z10" s="16" t="s">
        <v>46</v>
      </c>
      <c r="AA10" s="32" t="s">
        <v>46</v>
      </c>
      <c r="AB10" s="14" t="s">
        <v>46</v>
      </c>
      <c r="AC10" s="16" t="s">
        <v>46</v>
      </c>
      <c r="AD10" s="14" t="s">
        <v>46</v>
      </c>
      <c r="AE10" s="14" t="s">
        <v>46</v>
      </c>
      <c r="AF10" s="14" t="s">
        <v>46</v>
      </c>
      <c r="AG10" s="14" t="s">
        <v>46</v>
      </c>
      <c r="AH10" s="14" t="s">
        <v>46</v>
      </c>
      <c r="AI10" s="19" t="s">
        <v>50</v>
      </c>
    </row>
    <row r="11" spans="1:35" s="22" customFormat="1" ht="13.5" customHeight="1" x14ac:dyDescent="0.2">
      <c r="A11" s="34">
        <v>1</v>
      </c>
      <c r="B11" s="35" t="s">
        <v>79</v>
      </c>
      <c r="C11" s="63">
        <f>表59!C35</f>
        <v>6723621</v>
      </c>
      <c r="D11" s="64">
        <f>表59!D35</f>
        <v>0</v>
      </c>
      <c r="E11" s="64">
        <f>表59!E35</f>
        <v>0</v>
      </c>
      <c r="F11" s="64">
        <f>表59!F35</f>
        <v>6723621</v>
      </c>
      <c r="G11" s="65">
        <f>表59!G35</f>
        <v>0</v>
      </c>
      <c r="H11" s="63">
        <f>表59!H35</f>
        <v>213578370</v>
      </c>
      <c r="I11" s="64">
        <f>表59!I35</f>
        <v>2826720</v>
      </c>
      <c r="J11" s="64">
        <f>表59!J35</f>
        <v>46119954</v>
      </c>
      <c r="K11" s="65">
        <f>表59!K35</f>
        <v>262525044</v>
      </c>
      <c r="L11" s="63">
        <f>表59!L35</f>
        <v>2066040</v>
      </c>
      <c r="M11" s="64">
        <f>表59!M35</f>
        <v>13428</v>
      </c>
      <c r="N11" s="64">
        <f>表59!N35</f>
        <v>2079468</v>
      </c>
      <c r="O11" s="64">
        <f>表59!O35</f>
        <v>56432581</v>
      </c>
      <c r="P11" s="64">
        <f>表59!P35</f>
        <v>33316575</v>
      </c>
      <c r="Q11" s="64">
        <f>表59!Q35</f>
        <v>1653014</v>
      </c>
      <c r="R11" s="64">
        <f>表59!R35</f>
        <v>1866336</v>
      </c>
      <c r="S11" s="65">
        <f>表59!S35</f>
        <v>364596639</v>
      </c>
      <c r="T11" s="63">
        <f>表59!T35</f>
        <v>397839</v>
      </c>
      <c r="U11" s="64">
        <f>表59!U35</f>
        <v>397839</v>
      </c>
      <c r="V11" s="65">
        <f>表59!V35</f>
        <v>0</v>
      </c>
      <c r="W11" s="63">
        <f>表59!W35</f>
        <v>6406984</v>
      </c>
      <c r="X11" s="64">
        <f>表59!X35</f>
        <v>80470</v>
      </c>
      <c r="Y11" s="64">
        <f>表59!Y35</f>
        <v>1209595</v>
      </c>
      <c r="Z11" s="65">
        <f>表59!Z35</f>
        <v>7697049</v>
      </c>
      <c r="AA11" s="63">
        <f>表59!AA35</f>
        <v>111561</v>
      </c>
      <c r="AB11" s="64">
        <f>表59!AB35</f>
        <v>403</v>
      </c>
      <c r="AC11" s="65">
        <f>表59!AC35</f>
        <v>111964</v>
      </c>
      <c r="AD11" s="64">
        <f>表59!AD35</f>
        <v>1692968</v>
      </c>
      <c r="AE11" s="64">
        <f>表59!AE35</f>
        <v>999481</v>
      </c>
      <c r="AF11" s="64">
        <f>表59!AF35</f>
        <v>49590</v>
      </c>
      <c r="AG11" s="64">
        <f>表59!AG35</f>
        <v>55985</v>
      </c>
      <c r="AH11" s="64">
        <f>表59!AH35</f>
        <v>11004876</v>
      </c>
      <c r="AI11" s="66">
        <f t="shared" ref="AI11:AI28" si="0">+T11/F11</f>
        <v>5.9170348834355777E-2</v>
      </c>
    </row>
    <row r="12" spans="1:35" s="22" customFormat="1" ht="13.5" customHeight="1" x14ac:dyDescent="0.2">
      <c r="A12" s="36">
        <v>2</v>
      </c>
      <c r="B12" s="37" t="s">
        <v>80</v>
      </c>
      <c r="C12" s="67">
        <f>表59!AJ35</f>
        <v>685685192</v>
      </c>
      <c r="D12" s="68">
        <f>表59!AK35</f>
        <v>559</v>
      </c>
      <c r="E12" s="68">
        <f>表59!AL35</f>
        <v>152</v>
      </c>
      <c r="F12" s="68">
        <f>表59!AM35</f>
        <v>685685903</v>
      </c>
      <c r="G12" s="69">
        <f>表59!AN35</f>
        <v>0</v>
      </c>
      <c r="H12" s="67">
        <f>表59!AO35</f>
        <v>79058820</v>
      </c>
      <c r="I12" s="68">
        <f>表59!AP35</f>
        <v>592843</v>
      </c>
      <c r="J12" s="68">
        <f>表59!AQ35</f>
        <v>12330055</v>
      </c>
      <c r="K12" s="69">
        <f>表59!AR35</f>
        <v>91981718</v>
      </c>
      <c r="L12" s="67">
        <f>表59!AS35</f>
        <v>789328</v>
      </c>
      <c r="M12" s="68">
        <f>表59!AT35</f>
        <v>576</v>
      </c>
      <c r="N12" s="68">
        <f>表59!AU35</f>
        <v>789904</v>
      </c>
      <c r="O12" s="68">
        <f>表59!AV35</f>
        <v>15660905</v>
      </c>
      <c r="P12" s="68">
        <f>表59!AW35</f>
        <v>8498815</v>
      </c>
      <c r="Q12" s="68">
        <f>表59!AX35</f>
        <v>1474481</v>
      </c>
      <c r="R12" s="68">
        <f>表59!AY35</f>
        <v>1121107</v>
      </c>
      <c r="S12" s="69">
        <f>表59!AZ35</f>
        <v>805212833</v>
      </c>
      <c r="T12" s="67">
        <f>表59!BA35</f>
        <v>41093555</v>
      </c>
      <c r="U12" s="68">
        <f>表59!BB35</f>
        <v>41093555</v>
      </c>
      <c r="V12" s="69">
        <f>表59!BC35</f>
        <v>0</v>
      </c>
      <c r="W12" s="67">
        <f>表59!BD35</f>
        <v>2371614</v>
      </c>
      <c r="X12" s="68">
        <f>表59!BE35</f>
        <v>15533</v>
      </c>
      <c r="Y12" s="68">
        <f>表59!BF35</f>
        <v>315112</v>
      </c>
      <c r="Z12" s="69">
        <f>表59!BG35</f>
        <v>2702259</v>
      </c>
      <c r="AA12" s="67">
        <f>表59!BH35</f>
        <v>42622</v>
      </c>
      <c r="AB12" s="68">
        <f>表59!BI35</f>
        <v>17</v>
      </c>
      <c r="AC12" s="69">
        <f>表59!BJ35</f>
        <v>42639</v>
      </c>
      <c r="AD12" s="68">
        <f>表59!BK35</f>
        <v>469829</v>
      </c>
      <c r="AE12" s="68">
        <f>表59!BL35</f>
        <v>254963</v>
      </c>
      <c r="AF12" s="68">
        <f>表59!BM35</f>
        <v>44235</v>
      </c>
      <c r="AG12" s="68">
        <f>表59!BN35</f>
        <v>33634</v>
      </c>
      <c r="AH12" s="68">
        <f>表59!BO35</f>
        <v>44641114</v>
      </c>
      <c r="AI12" s="70">
        <f t="shared" si="0"/>
        <v>5.9930581655840164E-2</v>
      </c>
    </row>
    <row r="13" spans="1:35" s="22" customFormat="1" ht="13.5" customHeight="1" x14ac:dyDescent="0.2">
      <c r="A13" s="38">
        <v>3</v>
      </c>
      <c r="B13" s="39" t="s">
        <v>81</v>
      </c>
      <c r="C13" s="71">
        <f>表59!BQ35</f>
        <v>2022492319</v>
      </c>
      <c r="D13" s="72">
        <f>表59!BR35</f>
        <v>5635</v>
      </c>
      <c r="E13" s="72">
        <f>表59!BS35</f>
        <v>1293</v>
      </c>
      <c r="F13" s="72">
        <f>表59!BT35</f>
        <v>2022499247</v>
      </c>
      <c r="G13" s="73">
        <f>表59!BU35</f>
        <v>0</v>
      </c>
      <c r="H13" s="71">
        <f>表59!BV35</f>
        <v>73543149</v>
      </c>
      <c r="I13" s="72">
        <f>表59!BW35</f>
        <v>2214835</v>
      </c>
      <c r="J13" s="72">
        <f>表59!BX35</f>
        <v>9523891</v>
      </c>
      <c r="K13" s="73">
        <f>表59!BY35</f>
        <v>85281875</v>
      </c>
      <c r="L13" s="71">
        <f>表59!BZ35</f>
        <v>855479</v>
      </c>
      <c r="M13" s="72">
        <f>表59!CA35</f>
        <v>5257</v>
      </c>
      <c r="N13" s="72">
        <f>表59!CB35</f>
        <v>860736</v>
      </c>
      <c r="O13" s="72">
        <f>表59!CC35</f>
        <v>22221227</v>
      </c>
      <c r="P13" s="72">
        <f>表59!CD35</f>
        <v>10269140</v>
      </c>
      <c r="Q13" s="72">
        <f>表59!CE35</f>
        <v>1737387</v>
      </c>
      <c r="R13" s="72">
        <f>表59!CF35</f>
        <v>1060509</v>
      </c>
      <c r="S13" s="73">
        <f>表59!CG35</f>
        <v>2143930121</v>
      </c>
      <c r="T13" s="71">
        <f>表59!CH35</f>
        <v>121293675</v>
      </c>
      <c r="U13" s="72">
        <f>表59!CI35</f>
        <v>121293675</v>
      </c>
      <c r="V13" s="73">
        <f>表59!CJ35</f>
        <v>0</v>
      </c>
      <c r="W13" s="71">
        <f>表59!CK35</f>
        <v>2206142</v>
      </c>
      <c r="X13" s="72">
        <f>表59!CL35</f>
        <v>64554</v>
      </c>
      <c r="Y13" s="72">
        <f>表59!CM35</f>
        <v>247026</v>
      </c>
      <c r="Z13" s="73">
        <f>表59!CN35</f>
        <v>2517722</v>
      </c>
      <c r="AA13" s="71">
        <f>表59!CO35</f>
        <v>46195</v>
      </c>
      <c r="AB13" s="72">
        <f>表59!CP35</f>
        <v>158</v>
      </c>
      <c r="AC13" s="73">
        <f>表59!CQ35</f>
        <v>46353</v>
      </c>
      <c r="AD13" s="72">
        <f>表59!CR35</f>
        <v>666635</v>
      </c>
      <c r="AE13" s="72">
        <f>表59!CS35</f>
        <v>308067</v>
      </c>
      <c r="AF13" s="72">
        <f>表59!CT35</f>
        <v>52118</v>
      </c>
      <c r="AG13" s="72">
        <f>表59!CU35</f>
        <v>31817</v>
      </c>
      <c r="AH13" s="72">
        <f>表59!CV35</f>
        <v>124916387</v>
      </c>
      <c r="AI13" s="74">
        <f t="shared" si="0"/>
        <v>5.997217313179054E-2</v>
      </c>
    </row>
    <row r="14" spans="1:35" s="22" customFormat="1" ht="13.5" customHeight="1" x14ac:dyDescent="0.2">
      <c r="A14" s="36">
        <v>4</v>
      </c>
      <c r="B14" s="37" t="s">
        <v>82</v>
      </c>
      <c r="C14" s="67">
        <f>表59!CX35</f>
        <v>2229352231</v>
      </c>
      <c r="D14" s="68">
        <f>表59!CY35</f>
        <v>9281</v>
      </c>
      <c r="E14" s="68">
        <f>表59!CZ35</f>
        <v>0</v>
      </c>
      <c r="F14" s="68">
        <f>表59!DA35</f>
        <v>2229361512</v>
      </c>
      <c r="G14" s="69">
        <f>表59!DB35</f>
        <v>0</v>
      </c>
      <c r="H14" s="67">
        <f>表59!DC35</f>
        <v>54650456</v>
      </c>
      <c r="I14" s="68">
        <f>表59!DD35</f>
        <v>978923</v>
      </c>
      <c r="J14" s="68">
        <f>表59!DE35</f>
        <v>6928694</v>
      </c>
      <c r="K14" s="69">
        <f>表59!DF35</f>
        <v>62558073</v>
      </c>
      <c r="L14" s="67">
        <f>表59!DG35</f>
        <v>708797</v>
      </c>
      <c r="M14" s="68">
        <f>表59!DH35</f>
        <v>202</v>
      </c>
      <c r="N14" s="68">
        <f>表59!DI35</f>
        <v>708999</v>
      </c>
      <c r="O14" s="68">
        <f>表59!DJ35</f>
        <v>13916185</v>
      </c>
      <c r="P14" s="68">
        <f>表59!DK35</f>
        <v>13105946</v>
      </c>
      <c r="Q14" s="68">
        <f>表59!DL35</f>
        <v>1338581</v>
      </c>
      <c r="R14" s="68">
        <f>表59!DM35</f>
        <v>1117398</v>
      </c>
      <c r="S14" s="69">
        <f>表59!DN35</f>
        <v>2322106694</v>
      </c>
      <c r="T14" s="67">
        <f>表59!DO35</f>
        <v>133723890</v>
      </c>
      <c r="U14" s="68">
        <f>表59!DP35</f>
        <v>133723890</v>
      </c>
      <c r="V14" s="69">
        <f>表59!DQ35</f>
        <v>0</v>
      </c>
      <c r="W14" s="67">
        <f>表59!DR35</f>
        <v>1639368</v>
      </c>
      <c r="X14" s="68">
        <f>表59!DS35</f>
        <v>27970</v>
      </c>
      <c r="Y14" s="68">
        <f>表59!DT35</f>
        <v>180572</v>
      </c>
      <c r="Z14" s="69">
        <f>表59!DU35</f>
        <v>1847910</v>
      </c>
      <c r="AA14" s="67">
        <f>表59!DV35</f>
        <v>38276</v>
      </c>
      <c r="AB14" s="68">
        <f>表59!DW35</f>
        <v>6</v>
      </c>
      <c r="AC14" s="69">
        <f>表59!DX35</f>
        <v>38282</v>
      </c>
      <c r="AD14" s="68">
        <f>表59!DY35</f>
        <v>417481</v>
      </c>
      <c r="AE14" s="68">
        <f>表59!DZ35</f>
        <v>393174</v>
      </c>
      <c r="AF14" s="68">
        <f>表59!EA35</f>
        <v>40155</v>
      </c>
      <c r="AG14" s="68">
        <f>表59!EB35</f>
        <v>33523</v>
      </c>
      <c r="AH14" s="68">
        <f>表59!EC35</f>
        <v>136494415</v>
      </c>
      <c r="AI14" s="70">
        <f t="shared" si="0"/>
        <v>5.9983044149727834E-2</v>
      </c>
    </row>
    <row r="15" spans="1:35" s="22" customFormat="1" ht="13.5" customHeight="1" x14ac:dyDescent="0.2">
      <c r="A15" s="38">
        <v>5</v>
      </c>
      <c r="B15" s="39" t="s">
        <v>83</v>
      </c>
      <c r="C15" s="71">
        <f>表59!EE35</f>
        <v>1760092254</v>
      </c>
      <c r="D15" s="72">
        <f>表59!EF35</f>
        <v>10615</v>
      </c>
      <c r="E15" s="72">
        <f>表59!EG35</f>
        <v>462</v>
      </c>
      <c r="F15" s="72">
        <f>表59!EH35</f>
        <v>1760103331</v>
      </c>
      <c r="G15" s="73">
        <f>表59!EI35</f>
        <v>0</v>
      </c>
      <c r="H15" s="71">
        <f>表59!EJ35</f>
        <v>40415856</v>
      </c>
      <c r="I15" s="72">
        <f>表59!EK35</f>
        <v>1149394</v>
      </c>
      <c r="J15" s="72">
        <f>表59!EL35</f>
        <v>4497763</v>
      </c>
      <c r="K15" s="73">
        <f>表59!EM35</f>
        <v>46063013</v>
      </c>
      <c r="L15" s="71">
        <f>表59!EN35</f>
        <v>1681767</v>
      </c>
      <c r="M15" s="72">
        <f>表59!EO35</f>
        <v>122</v>
      </c>
      <c r="N15" s="72">
        <f>表59!EP35</f>
        <v>1681889</v>
      </c>
      <c r="O15" s="72">
        <f>表59!EQ35</f>
        <v>10643352</v>
      </c>
      <c r="P15" s="72">
        <f>表59!ER35</f>
        <v>7223118</v>
      </c>
      <c r="Q15" s="72">
        <f>表59!ES35</f>
        <v>1261616</v>
      </c>
      <c r="R15" s="72">
        <f>表59!ET35</f>
        <v>870835</v>
      </c>
      <c r="S15" s="73">
        <f>表59!EU35</f>
        <v>1827847154</v>
      </c>
      <c r="T15" s="71">
        <f>表59!EV35</f>
        <v>105584615</v>
      </c>
      <c r="U15" s="72">
        <f>表59!EW35</f>
        <v>105584615</v>
      </c>
      <c r="V15" s="73">
        <f>表59!EX35</f>
        <v>0</v>
      </c>
      <c r="W15" s="71">
        <f>表59!EY35</f>
        <v>1212383</v>
      </c>
      <c r="X15" s="72">
        <f>表59!EZ35</f>
        <v>33345</v>
      </c>
      <c r="Y15" s="72">
        <f>表59!FA35</f>
        <v>119866</v>
      </c>
      <c r="Z15" s="73">
        <f>表59!FB35</f>
        <v>1365594</v>
      </c>
      <c r="AA15" s="71">
        <f>表59!FC35</f>
        <v>90812</v>
      </c>
      <c r="AB15" s="72">
        <f>表59!FD35</f>
        <v>4</v>
      </c>
      <c r="AC15" s="73">
        <f>表59!FE35</f>
        <v>90816</v>
      </c>
      <c r="AD15" s="72">
        <f>表59!FF35</f>
        <v>319300</v>
      </c>
      <c r="AE15" s="72">
        <f>表59!FG35</f>
        <v>216691</v>
      </c>
      <c r="AF15" s="72">
        <f>表59!FH35</f>
        <v>37851</v>
      </c>
      <c r="AG15" s="72">
        <f>表59!FI35</f>
        <v>26121</v>
      </c>
      <c r="AH15" s="72">
        <f>表59!FJ35</f>
        <v>107640988</v>
      </c>
      <c r="AI15" s="74">
        <f t="shared" si="0"/>
        <v>5.9987736594994262E-2</v>
      </c>
    </row>
    <row r="16" spans="1:35" s="22" customFormat="1" ht="13.5" customHeight="1" x14ac:dyDescent="0.2">
      <c r="A16" s="36">
        <v>6</v>
      </c>
      <c r="B16" s="37" t="s">
        <v>84</v>
      </c>
      <c r="C16" s="67">
        <f>表59!FL35</f>
        <v>1967003749</v>
      </c>
      <c r="D16" s="68">
        <f>表59!FM35</f>
        <v>24133</v>
      </c>
      <c r="E16" s="68">
        <f>表59!FN35</f>
        <v>4966</v>
      </c>
      <c r="F16" s="68">
        <f>表59!FO35</f>
        <v>1967032848</v>
      </c>
      <c r="G16" s="69">
        <f>表59!FP35</f>
        <v>0</v>
      </c>
      <c r="H16" s="67">
        <f>表59!FQ35</f>
        <v>45466524</v>
      </c>
      <c r="I16" s="68">
        <f>表59!FR35</f>
        <v>489334</v>
      </c>
      <c r="J16" s="68">
        <f>表59!FS35</f>
        <v>5599982</v>
      </c>
      <c r="K16" s="69">
        <f>表59!FT35</f>
        <v>51555840</v>
      </c>
      <c r="L16" s="67">
        <f>表59!FU35</f>
        <v>1009584</v>
      </c>
      <c r="M16" s="68">
        <f>表59!FV35</f>
        <v>7398</v>
      </c>
      <c r="N16" s="68">
        <f>表59!FW35</f>
        <v>1016982</v>
      </c>
      <c r="O16" s="68">
        <f>表59!FX35</f>
        <v>19764231</v>
      </c>
      <c r="P16" s="68">
        <f>表59!FY35</f>
        <v>12614421</v>
      </c>
      <c r="Q16" s="68">
        <f>表59!FZ35</f>
        <v>1822695</v>
      </c>
      <c r="R16" s="68">
        <f>表59!GA35</f>
        <v>1228391</v>
      </c>
      <c r="S16" s="69">
        <f>表59!GB35</f>
        <v>2055035408</v>
      </c>
      <c r="T16" s="67">
        <f>表59!GC35</f>
        <v>118003956</v>
      </c>
      <c r="U16" s="68">
        <f>表59!GD35</f>
        <v>118003956</v>
      </c>
      <c r="V16" s="69">
        <f>表59!GE35</f>
        <v>0</v>
      </c>
      <c r="W16" s="67">
        <f>表59!GF35</f>
        <v>1363890</v>
      </c>
      <c r="X16" s="68">
        <f>表59!GG35</f>
        <v>14060</v>
      </c>
      <c r="Y16" s="68">
        <f>表59!GH35</f>
        <v>157010</v>
      </c>
      <c r="Z16" s="69">
        <f>表59!GI35</f>
        <v>1534960</v>
      </c>
      <c r="AA16" s="67">
        <f>表59!GJ35</f>
        <v>54517</v>
      </c>
      <c r="AB16" s="68">
        <f>表59!GK35</f>
        <v>221</v>
      </c>
      <c r="AC16" s="69">
        <f>表59!GL35</f>
        <v>54738</v>
      </c>
      <c r="AD16" s="68">
        <f>表59!GM35</f>
        <v>592928</v>
      </c>
      <c r="AE16" s="68">
        <f>表59!GN35</f>
        <v>378434</v>
      </c>
      <c r="AF16" s="68">
        <f>表59!GO35</f>
        <v>54679</v>
      </c>
      <c r="AG16" s="68">
        <f>表59!GP35</f>
        <v>36853</v>
      </c>
      <c r="AH16" s="68">
        <f>表59!GQ35</f>
        <v>120656548</v>
      </c>
      <c r="AI16" s="70">
        <f t="shared" si="0"/>
        <v>5.9990841596764224E-2</v>
      </c>
    </row>
    <row r="17" spans="1:35" s="22" customFormat="1" ht="13.5" customHeight="1" x14ac:dyDescent="0.2">
      <c r="A17" s="38">
        <v>7</v>
      </c>
      <c r="B17" s="39" t="s">
        <v>85</v>
      </c>
      <c r="C17" s="71">
        <f>表59!GS35</f>
        <v>1267100377</v>
      </c>
      <c r="D17" s="72">
        <f>表59!GT35</f>
        <v>507</v>
      </c>
      <c r="E17" s="72">
        <f>表59!GU35</f>
        <v>8227</v>
      </c>
      <c r="F17" s="72">
        <f>表59!GV35</f>
        <v>1267109111</v>
      </c>
      <c r="G17" s="73">
        <f>表59!GW35</f>
        <v>0</v>
      </c>
      <c r="H17" s="71">
        <f>表59!GX35</f>
        <v>31075968</v>
      </c>
      <c r="I17" s="72">
        <f>表59!GY35</f>
        <v>1572212</v>
      </c>
      <c r="J17" s="72">
        <f>表59!GZ35</f>
        <v>3343345</v>
      </c>
      <c r="K17" s="73">
        <f>表59!HA35</f>
        <v>35991525</v>
      </c>
      <c r="L17" s="71">
        <f>表59!HB35</f>
        <v>734519</v>
      </c>
      <c r="M17" s="72">
        <f>表59!HC35</f>
        <v>0</v>
      </c>
      <c r="N17" s="72">
        <f>表59!HD35</f>
        <v>734519</v>
      </c>
      <c r="O17" s="72">
        <f>表59!HE35</f>
        <v>15335408</v>
      </c>
      <c r="P17" s="72">
        <f>表59!HF35</f>
        <v>8372724</v>
      </c>
      <c r="Q17" s="72">
        <f>表59!HG35</f>
        <v>1653044</v>
      </c>
      <c r="R17" s="72">
        <f>表59!HH35</f>
        <v>781357</v>
      </c>
      <c r="S17" s="73">
        <f>表59!HI35</f>
        <v>1329977688</v>
      </c>
      <c r="T17" s="71">
        <f>表59!HJ35</f>
        <v>76017618</v>
      </c>
      <c r="U17" s="72">
        <f>表59!HK35</f>
        <v>76017618</v>
      </c>
      <c r="V17" s="73">
        <f>表59!HL35</f>
        <v>0</v>
      </c>
      <c r="W17" s="71">
        <f>表59!HM35</f>
        <v>932210</v>
      </c>
      <c r="X17" s="72">
        <f>表59!HN35</f>
        <v>45813</v>
      </c>
      <c r="Y17" s="72">
        <f>表59!HO35</f>
        <v>92834</v>
      </c>
      <c r="Z17" s="73">
        <f>表59!HP35</f>
        <v>1070857</v>
      </c>
      <c r="AA17" s="71">
        <f>表59!HQ35</f>
        <v>39663</v>
      </c>
      <c r="AB17" s="72">
        <f>表59!HR35</f>
        <v>0</v>
      </c>
      <c r="AC17" s="73">
        <f>表59!HS35</f>
        <v>39663</v>
      </c>
      <c r="AD17" s="72">
        <f>表59!HT35</f>
        <v>460058</v>
      </c>
      <c r="AE17" s="72">
        <f>表59!HU35</f>
        <v>251183</v>
      </c>
      <c r="AF17" s="72">
        <f>表59!HV35</f>
        <v>49592</v>
      </c>
      <c r="AG17" s="72">
        <f>表59!HW35</f>
        <v>23444</v>
      </c>
      <c r="AH17" s="72">
        <f>表59!HX35</f>
        <v>77912415</v>
      </c>
      <c r="AI17" s="74">
        <f t="shared" si="0"/>
        <v>5.9992953519217497E-2</v>
      </c>
    </row>
    <row r="18" spans="1:35" s="22" customFormat="1" ht="13.5" customHeight="1" x14ac:dyDescent="0.2">
      <c r="A18" s="36">
        <v>8</v>
      </c>
      <c r="B18" s="37" t="s">
        <v>86</v>
      </c>
      <c r="C18" s="67">
        <f>'表59 (2)'!C35</f>
        <v>1651040136</v>
      </c>
      <c r="D18" s="68">
        <f>'表59 (2)'!D35</f>
        <v>14486</v>
      </c>
      <c r="E18" s="68">
        <f>'表59 (2)'!E35</f>
        <v>13318</v>
      </c>
      <c r="F18" s="68">
        <f>'表59 (2)'!F35</f>
        <v>1651067940</v>
      </c>
      <c r="G18" s="69">
        <f>'表59 (2)'!G35</f>
        <v>0</v>
      </c>
      <c r="H18" s="67">
        <f>'表59 (2)'!H35</f>
        <v>49044731</v>
      </c>
      <c r="I18" s="68">
        <f>'表59 (2)'!I35</f>
        <v>549505</v>
      </c>
      <c r="J18" s="68">
        <f>'表59 (2)'!J35</f>
        <v>2318019</v>
      </c>
      <c r="K18" s="69">
        <f>'表59 (2)'!K35</f>
        <v>51912255</v>
      </c>
      <c r="L18" s="67">
        <f>'表59 (2)'!L35</f>
        <v>742958</v>
      </c>
      <c r="M18" s="68">
        <f>'表59 (2)'!M35</f>
        <v>908</v>
      </c>
      <c r="N18" s="68">
        <f>'表59 (2)'!N35</f>
        <v>743866</v>
      </c>
      <c r="O18" s="68">
        <f>'表59 (2)'!O35</f>
        <v>31081550</v>
      </c>
      <c r="P18" s="68">
        <f>'表59 (2)'!P35</f>
        <v>17924232</v>
      </c>
      <c r="Q18" s="68">
        <f>'表59 (2)'!Q35</f>
        <v>2734866</v>
      </c>
      <c r="R18" s="68">
        <f>'表59 (2)'!R35</f>
        <v>1008891</v>
      </c>
      <c r="S18" s="69">
        <f>'表59 (2)'!S35</f>
        <v>1756473600</v>
      </c>
      <c r="T18" s="67">
        <f>'表59 (2)'!T35</f>
        <v>99055412</v>
      </c>
      <c r="U18" s="68">
        <f>'表59 (2)'!U35</f>
        <v>99055412</v>
      </c>
      <c r="V18" s="69">
        <f>'表59 (2)'!V35</f>
        <v>0</v>
      </c>
      <c r="W18" s="67">
        <f>'表59 (2)'!W35</f>
        <v>1471240</v>
      </c>
      <c r="X18" s="68">
        <f>'表59 (2)'!X35</f>
        <v>15498</v>
      </c>
      <c r="Y18" s="68">
        <f>'表59 (2)'!Y35</f>
        <v>61397</v>
      </c>
      <c r="Z18" s="69">
        <f>'表59 (2)'!Z35</f>
        <v>1548135</v>
      </c>
      <c r="AA18" s="67">
        <f>'表59 (2)'!AA35</f>
        <v>40118</v>
      </c>
      <c r="AB18" s="68">
        <f>'表59 (2)'!AB35</f>
        <v>28</v>
      </c>
      <c r="AC18" s="69">
        <f>'表59 (2)'!AC35</f>
        <v>40146</v>
      </c>
      <c r="AD18" s="68">
        <f>'表59 (2)'!AD35</f>
        <v>932446</v>
      </c>
      <c r="AE18" s="68">
        <f>'表59 (2)'!AE35</f>
        <v>537726</v>
      </c>
      <c r="AF18" s="68">
        <f>'表59 (2)'!AF35</f>
        <v>82046</v>
      </c>
      <c r="AG18" s="68">
        <f>'表59 (2)'!AG35</f>
        <v>30264</v>
      </c>
      <c r="AH18" s="68">
        <f>'表59 (2)'!AH35</f>
        <v>102226175</v>
      </c>
      <c r="AI18" s="70">
        <f t="shared" si="0"/>
        <v>5.9994752245022695E-2</v>
      </c>
    </row>
    <row r="19" spans="1:35" s="22" customFormat="1" ht="13.5" customHeight="1" x14ac:dyDescent="0.2">
      <c r="A19" s="38">
        <v>9</v>
      </c>
      <c r="B19" s="39" t="s">
        <v>87</v>
      </c>
      <c r="C19" s="71">
        <f>'表59 (2)'!AJ35</f>
        <v>5565284800</v>
      </c>
      <c r="D19" s="72">
        <f>'表59 (2)'!AK35</f>
        <v>40856</v>
      </c>
      <c r="E19" s="72">
        <f>'表59 (2)'!AL35</f>
        <v>454987</v>
      </c>
      <c r="F19" s="72">
        <f>'表59 (2)'!AM35</f>
        <v>5565780643</v>
      </c>
      <c r="G19" s="73">
        <f>'表59 (2)'!AN35</f>
        <v>0</v>
      </c>
      <c r="H19" s="71">
        <f>'表59 (2)'!AO35</f>
        <v>201179668</v>
      </c>
      <c r="I19" s="72">
        <f>'表59 (2)'!AP35</f>
        <v>10271074</v>
      </c>
      <c r="J19" s="72">
        <f>'表59 (2)'!AQ35</f>
        <v>8825827</v>
      </c>
      <c r="K19" s="73">
        <f>'表59 (2)'!AR35</f>
        <v>220276569</v>
      </c>
      <c r="L19" s="71">
        <f>'表59 (2)'!AS35</f>
        <v>6610303</v>
      </c>
      <c r="M19" s="72">
        <f>'表59 (2)'!AT35</f>
        <v>0</v>
      </c>
      <c r="N19" s="72">
        <f>'表59 (2)'!AU35</f>
        <v>6610303</v>
      </c>
      <c r="O19" s="72">
        <f>'表59 (2)'!AV35</f>
        <v>414720087</v>
      </c>
      <c r="P19" s="72">
        <f>'表59 (2)'!AW35</f>
        <v>299201219</v>
      </c>
      <c r="Q19" s="72">
        <f>'表59 (2)'!AX35</f>
        <v>29801531</v>
      </c>
      <c r="R19" s="72">
        <f>'表59 (2)'!AY35</f>
        <v>3747795</v>
      </c>
      <c r="S19" s="73">
        <f>'表59 (2)'!AZ35</f>
        <v>6540138147</v>
      </c>
      <c r="T19" s="71">
        <f>'表59 (2)'!BA35</f>
        <v>333922920</v>
      </c>
      <c r="U19" s="72">
        <f>'表59 (2)'!BB35</f>
        <v>333922920</v>
      </c>
      <c r="V19" s="73">
        <f>'表59 (2)'!BC35</f>
        <v>0</v>
      </c>
      <c r="W19" s="71">
        <f>'表59 (2)'!BD35</f>
        <v>6036128</v>
      </c>
      <c r="X19" s="72">
        <f>'表59 (2)'!BE35</f>
        <v>304368</v>
      </c>
      <c r="Y19" s="72">
        <f>'表59 (2)'!BF35</f>
        <v>243155</v>
      </c>
      <c r="Z19" s="73">
        <f>'表59 (2)'!BG35</f>
        <v>6583651</v>
      </c>
      <c r="AA19" s="71">
        <f>'表59 (2)'!BH35</f>
        <v>357011</v>
      </c>
      <c r="AB19" s="72">
        <f>'表59 (2)'!BI35</f>
        <v>0</v>
      </c>
      <c r="AC19" s="73">
        <f>'表59 (2)'!BJ35</f>
        <v>357011</v>
      </c>
      <c r="AD19" s="72">
        <f>'表59 (2)'!BK35</f>
        <v>12443844</v>
      </c>
      <c r="AE19" s="72">
        <f>'表59 (2)'!BL35</f>
        <v>8976950</v>
      </c>
      <c r="AF19" s="72">
        <f>'表59 (2)'!BM35</f>
        <v>894131</v>
      </c>
      <c r="AG19" s="72">
        <f>'表59 (2)'!BN35</f>
        <v>112446</v>
      </c>
      <c r="AH19" s="72">
        <f>'表59 (2)'!BO35</f>
        <v>363290953</v>
      </c>
      <c r="AI19" s="74">
        <f t="shared" si="0"/>
        <v>5.9995702565096579E-2</v>
      </c>
    </row>
    <row r="20" spans="1:35" s="22" customFormat="1" ht="13.5" customHeight="1" x14ac:dyDescent="0.2">
      <c r="A20" s="36">
        <v>10</v>
      </c>
      <c r="B20" s="37" t="s">
        <v>88</v>
      </c>
      <c r="C20" s="67">
        <f>'表59 (2)'!BQ35</f>
        <v>17154774679</v>
      </c>
      <c r="D20" s="68">
        <f>'表59 (2)'!BR35</f>
        <v>106072</v>
      </c>
      <c r="E20" s="68">
        <f>'表59 (2)'!BS35</f>
        <v>483405</v>
      </c>
      <c r="F20" s="68">
        <f>'表59 (2)'!BT35</f>
        <v>17155364156</v>
      </c>
      <c r="G20" s="69">
        <f>'表59 (2)'!BU35</f>
        <v>0</v>
      </c>
      <c r="H20" s="67">
        <f>'表59 (2)'!BV35</f>
        <v>788013542</v>
      </c>
      <c r="I20" s="68">
        <f>'表59 (2)'!BW35</f>
        <v>20644840</v>
      </c>
      <c r="J20" s="68">
        <f>'表59 (2)'!BX35</f>
        <v>99487530</v>
      </c>
      <c r="K20" s="69">
        <f>'表59 (2)'!BY35</f>
        <v>908145912</v>
      </c>
      <c r="L20" s="67">
        <f>'表59 (2)'!BZ35</f>
        <v>15198775</v>
      </c>
      <c r="M20" s="68">
        <f>'表59 (2)'!CA35</f>
        <v>27891</v>
      </c>
      <c r="N20" s="68">
        <f>'表59 (2)'!CB35</f>
        <v>15226666</v>
      </c>
      <c r="O20" s="68">
        <f>'表59 (2)'!CC35</f>
        <v>599775526</v>
      </c>
      <c r="P20" s="68">
        <f>'表59 (2)'!CD35</f>
        <v>410526190</v>
      </c>
      <c r="Q20" s="68">
        <f>'表59 (2)'!CE35</f>
        <v>43477215</v>
      </c>
      <c r="R20" s="68">
        <f>'表59 (2)'!CF35</f>
        <v>12802619</v>
      </c>
      <c r="S20" s="69">
        <f>'表59 (2)'!CG35</f>
        <v>19145318284</v>
      </c>
      <c r="T20" s="67">
        <f>'表59 (2)'!CH35</f>
        <v>1029093480</v>
      </c>
      <c r="U20" s="68">
        <f>'表59 (2)'!CI35</f>
        <v>1029093480</v>
      </c>
      <c r="V20" s="69">
        <f>'表59 (2)'!CJ35</f>
        <v>0</v>
      </c>
      <c r="W20" s="67">
        <f>'表59 (2)'!CK35</f>
        <v>23639959</v>
      </c>
      <c r="X20" s="68">
        <f>'表59 (2)'!CL35</f>
        <v>601611</v>
      </c>
      <c r="Y20" s="68">
        <f>'表59 (2)'!CM35</f>
        <v>2626567</v>
      </c>
      <c r="Z20" s="69">
        <f>'表59 (2)'!CN35</f>
        <v>26868137</v>
      </c>
      <c r="AA20" s="67">
        <f>'表59 (2)'!CO35</f>
        <v>820775</v>
      </c>
      <c r="AB20" s="68">
        <f>'表59 (2)'!CP35</f>
        <v>837</v>
      </c>
      <c r="AC20" s="69">
        <f>'表59 (2)'!CQ35</f>
        <v>821612</v>
      </c>
      <c r="AD20" s="68">
        <f>'表59 (2)'!CR35</f>
        <v>17995489</v>
      </c>
      <c r="AE20" s="68">
        <f>'表59 (2)'!CS35</f>
        <v>12316669</v>
      </c>
      <c r="AF20" s="68">
        <f>'表59 (2)'!CT35</f>
        <v>1304397</v>
      </c>
      <c r="AG20" s="68">
        <f>'表59 (2)'!CU35</f>
        <v>384087</v>
      </c>
      <c r="AH20" s="68">
        <f>'表59 (2)'!CV35</f>
        <v>1088783871</v>
      </c>
      <c r="AI20" s="70">
        <f t="shared" si="0"/>
        <v>5.9986688165991502E-2</v>
      </c>
    </row>
    <row r="21" spans="1:35" s="22" customFormat="1" ht="13.5" customHeight="1" x14ac:dyDescent="0.2">
      <c r="A21" s="38">
        <v>11</v>
      </c>
      <c r="B21" s="39" t="s">
        <v>89</v>
      </c>
      <c r="C21" s="71">
        <f>'表59 (2)'!CX35</f>
        <v>2714901132</v>
      </c>
      <c r="D21" s="72">
        <f>'表59 (2)'!CY35</f>
        <v>6194</v>
      </c>
      <c r="E21" s="72">
        <f>'表59 (2)'!CZ35</f>
        <v>1445</v>
      </c>
      <c r="F21" s="72">
        <f>'表59 (2)'!DA35</f>
        <v>2714908771</v>
      </c>
      <c r="G21" s="73">
        <f>'表59 (2)'!DB35</f>
        <v>0</v>
      </c>
      <c r="H21" s="71">
        <f>'表59 (2)'!DC35</f>
        <v>366180339</v>
      </c>
      <c r="I21" s="72">
        <f>'表59 (2)'!DD35</f>
        <v>5634398</v>
      </c>
      <c r="J21" s="72">
        <f>'表59 (2)'!DE35</f>
        <v>67973900</v>
      </c>
      <c r="K21" s="73">
        <f>'表59 (2)'!DF35</f>
        <v>439788637</v>
      </c>
      <c r="L21" s="71">
        <f>'表59 (2)'!DG35</f>
        <v>3710847</v>
      </c>
      <c r="M21" s="72">
        <f>'表59 (2)'!DH35</f>
        <v>19261</v>
      </c>
      <c r="N21" s="72">
        <f>'表59 (2)'!DI35</f>
        <v>3730108</v>
      </c>
      <c r="O21" s="72">
        <f>'表59 (2)'!DJ35</f>
        <v>94314713</v>
      </c>
      <c r="P21" s="72">
        <f>'表59 (2)'!DK35</f>
        <v>52084530</v>
      </c>
      <c r="Q21" s="72">
        <f>'表59 (2)'!DL35</f>
        <v>4864882</v>
      </c>
      <c r="R21" s="72">
        <f>'表59 (2)'!DM35</f>
        <v>4047952</v>
      </c>
      <c r="S21" s="73">
        <f>'表59 (2)'!DN35</f>
        <v>3313739593</v>
      </c>
      <c r="T21" s="71">
        <f>'表59 (2)'!DO35</f>
        <v>162785069</v>
      </c>
      <c r="U21" s="72">
        <f>'表59 (2)'!DP35</f>
        <v>162785069</v>
      </c>
      <c r="V21" s="73">
        <f>'表59 (2)'!DQ35</f>
        <v>0</v>
      </c>
      <c r="W21" s="71">
        <f>'表59 (2)'!DR35</f>
        <v>10984740</v>
      </c>
      <c r="X21" s="72">
        <f>'表59 (2)'!DS35</f>
        <v>160557</v>
      </c>
      <c r="Y21" s="72">
        <f>'表59 (2)'!DT35</f>
        <v>1771733</v>
      </c>
      <c r="Z21" s="73">
        <f>'表59 (2)'!DU35</f>
        <v>12917030</v>
      </c>
      <c r="AA21" s="71">
        <f>'表59 (2)'!DV35</f>
        <v>200378</v>
      </c>
      <c r="AB21" s="72">
        <f>'表59 (2)'!DW35</f>
        <v>578</v>
      </c>
      <c r="AC21" s="73">
        <f>'表59 (2)'!DX35</f>
        <v>200956</v>
      </c>
      <c r="AD21" s="72">
        <f>'表59 (2)'!DY35</f>
        <v>2829432</v>
      </c>
      <c r="AE21" s="72">
        <f>'表59 (2)'!DZ35</f>
        <v>1562511</v>
      </c>
      <c r="AF21" s="72">
        <f>'表59 (2)'!EA35</f>
        <v>145943</v>
      </c>
      <c r="AG21" s="72">
        <f>'表59 (2)'!EB35</f>
        <v>121436</v>
      </c>
      <c r="AH21" s="72">
        <f>'表59 (2)'!EC35</f>
        <v>180562377</v>
      </c>
      <c r="AI21" s="74">
        <f t="shared" si="0"/>
        <v>5.9959682895731455E-2</v>
      </c>
    </row>
    <row r="22" spans="1:35" s="22" customFormat="1" ht="13.5" customHeight="1" x14ac:dyDescent="0.2">
      <c r="A22" s="36">
        <v>12</v>
      </c>
      <c r="B22" s="37" t="s">
        <v>90</v>
      </c>
      <c r="C22" s="67">
        <f>'表59 (2)'!EE35</f>
        <v>7223548611</v>
      </c>
      <c r="D22" s="68">
        <f>'表59 (2)'!EF35</f>
        <v>44536</v>
      </c>
      <c r="E22" s="68">
        <f>'表59 (2)'!EG35</f>
        <v>13655</v>
      </c>
      <c r="F22" s="68">
        <f>'表59 (2)'!EH35</f>
        <v>7223606802</v>
      </c>
      <c r="G22" s="69">
        <f>'表59 (2)'!EI35</f>
        <v>0</v>
      </c>
      <c r="H22" s="67">
        <f>'表59 (2)'!EJ35</f>
        <v>171608804</v>
      </c>
      <c r="I22" s="68">
        <f>'表59 (2)'!EK35</f>
        <v>4189863</v>
      </c>
      <c r="J22" s="68">
        <f>'表59 (2)'!EL35</f>
        <v>20369784</v>
      </c>
      <c r="K22" s="69">
        <f>'表59 (2)'!EM35</f>
        <v>196168451</v>
      </c>
      <c r="L22" s="67">
        <f>'表59 (2)'!EN35</f>
        <v>4134667</v>
      </c>
      <c r="M22" s="68">
        <f>'表59 (2)'!EO35</f>
        <v>7722</v>
      </c>
      <c r="N22" s="68">
        <f>'表59 (2)'!EP35</f>
        <v>4142389</v>
      </c>
      <c r="O22" s="68">
        <f>'表59 (2)'!EQ35</f>
        <v>59659176</v>
      </c>
      <c r="P22" s="68">
        <f>'表59 (2)'!ER35</f>
        <v>41316209</v>
      </c>
      <c r="Q22" s="68">
        <f>'表59 (2)'!ES35</f>
        <v>6075936</v>
      </c>
      <c r="R22" s="68">
        <f>'表59 (2)'!ET35</f>
        <v>3997981</v>
      </c>
      <c r="S22" s="69">
        <f>'表59 (2)'!EU35</f>
        <v>7534966944</v>
      </c>
      <c r="T22" s="67">
        <f>'表59 (2)'!EV35</f>
        <v>433330079</v>
      </c>
      <c r="U22" s="68">
        <f>'表59 (2)'!EW35</f>
        <v>433330079</v>
      </c>
      <c r="V22" s="69">
        <f>'表59 (2)'!EX35</f>
        <v>0</v>
      </c>
      <c r="W22" s="67">
        <f>'表59 (2)'!EY35</f>
        <v>5147851</v>
      </c>
      <c r="X22" s="68">
        <f>'表59 (2)'!EZ35</f>
        <v>121188</v>
      </c>
      <c r="Y22" s="68">
        <f>'表59 (2)'!FA35</f>
        <v>550282</v>
      </c>
      <c r="Z22" s="69">
        <f>'表59 (2)'!FB35</f>
        <v>5819321</v>
      </c>
      <c r="AA22" s="67">
        <f>'表59 (2)'!FC35</f>
        <v>223268</v>
      </c>
      <c r="AB22" s="68">
        <f>'表59 (2)'!FD35</f>
        <v>231</v>
      </c>
      <c r="AC22" s="69">
        <f>'表59 (2)'!FE35</f>
        <v>223499</v>
      </c>
      <c r="AD22" s="68">
        <f>'表59 (2)'!FF35</f>
        <v>1789767</v>
      </c>
      <c r="AE22" s="68">
        <f>'表59 (2)'!FG35</f>
        <v>1239482</v>
      </c>
      <c r="AF22" s="68">
        <f>'表59 (2)'!FH35</f>
        <v>182277</v>
      </c>
      <c r="AG22" s="68">
        <f>'表59 (2)'!FI35</f>
        <v>119941</v>
      </c>
      <c r="AH22" s="68">
        <f>'表59 (2)'!FJ35</f>
        <v>442704366</v>
      </c>
      <c r="AI22" s="70">
        <f t="shared" si="0"/>
        <v>5.9988049028364042E-2</v>
      </c>
    </row>
    <row r="23" spans="1:35" s="22" customFormat="1" ht="13.5" customHeight="1" x14ac:dyDescent="0.2">
      <c r="A23" s="38">
        <v>13</v>
      </c>
      <c r="B23" s="39" t="s">
        <v>86</v>
      </c>
      <c r="C23" s="71">
        <f>'表59 (2)'!FL35</f>
        <v>1651040136</v>
      </c>
      <c r="D23" s="72">
        <f>'表59 (2)'!FM35</f>
        <v>14486</v>
      </c>
      <c r="E23" s="72">
        <f>'表59 (2)'!FN35</f>
        <v>13318</v>
      </c>
      <c r="F23" s="72">
        <f>'表59 (2)'!FO35</f>
        <v>1651067940</v>
      </c>
      <c r="G23" s="73">
        <f>'表59 (2)'!FP35</f>
        <v>0</v>
      </c>
      <c r="H23" s="71">
        <f>'表59 (2)'!FQ35</f>
        <v>49044731</v>
      </c>
      <c r="I23" s="72">
        <f>'表59 (2)'!FR35</f>
        <v>549505</v>
      </c>
      <c r="J23" s="72">
        <f>'表59 (2)'!FS35</f>
        <v>2318019</v>
      </c>
      <c r="K23" s="73">
        <f>'表59 (2)'!FT35</f>
        <v>51912255</v>
      </c>
      <c r="L23" s="71">
        <f>'表59 (2)'!FU35</f>
        <v>742958</v>
      </c>
      <c r="M23" s="72">
        <f>'表59 (2)'!FV35</f>
        <v>908</v>
      </c>
      <c r="N23" s="72">
        <f>'表59 (2)'!FW35</f>
        <v>743866</v>
      </c>
      <c r="O23" s="72">
        <f>'表59 (2)'!FX35</f>
        <v>31081550</v>
      </c>
      <c r="P23" s="72">
        <f>'表59 (2)'!FY35</f>
        <v>17924232</v>
      </c>
      <c r="Q23" s="72">
        <f>'表59 (2)'!FZ35</f>
        <v>2734866</v>
      </c>
      <c r="R23" s="72">
        <f>'表59 (2)'!GA35</f>
        <v>1008891</v>
      </c>
      <c r="S23" s="73">
        <f>'表59 (2)'!GB35</f>
        <v>1756473600</v>
      </c>
      <c r="T23" s="71">
        <f>'表59 (2)'!GC35</f>
        <v>99055412</v>
      </c>
      <c r="U23" s="72">
        <f>'表59 (2)'!GD35</f>
        <v>99055412</v>
      </c>
      <c r="V23" s="73">
        <f>'表59 (2)'!GE35</f>
        <v>0</v>
      </c>
      <c r="W23" s="71">
        <f>'表59 (2)'!GF35</f>
        <v>1471240</v>
      </c>
      <c r="X23" s="72">
        <f>'表59 (2)'!GG35</f>
        <v>15498</v>
      </c>
      <c r="Y23" s="72">
        <f>'表59 (2)'!GH35</f>
        <v>61397</v>
      </c>
      <c r="Z23" s="73">
        <f>'表59 (2)'!GI35</f>
        <v>1548135</v>
      </c>
      <c r="AA23" s="71">
        <f>'表59 (2)'!GJ35</f>
        <v>40118</v>
      </c>
      <c r="AB23" s="72">
        <f>'表59 (2)'!GK35</f>
        <v>28</v>
      </c>
      <c r="AC23" s="73">
        <f>'表59 (2)'!GL35</f>
        <v>40146</v>
      </c>
      <c r="AD23" s="72">
        <f>'表59 (2)'!GM35</f>
        <v>932446</v>
      </c>
      <c r="AE23" s="72">
        <f>'表59 (2)'!GN35</f>
        <v>537726</v>
      </c>
      <c r="AF23" s="72">
        <f>'表59 (2)'!GO35</f>
        <v>82046</v>
      </c>
      <c r="AG23" s="72">
        <f>'表59 (2)'!GP35</f>
        <v>30264</v>
      </c>
      <c r="AH23" s="72">
        <f>'表59 (2)'!GQ35</f>
        <v>102226175</v>
      </c>
      <c r="AI23" s="74">
        <f t="shared" si="0"/>
        <v>5.9994752245022695E-2</v>
      </c>
    </row>
    <row r="24" spans="1:35" s="22" customFormat="1" ht="13.5" customHeight="1" x14ac:dyDescent="0.2">
      <c r="A24" s="36">
        <v>14</v>
      </c>
      <c r="B24" s="37" t="s">
        <v>87</v>
      </c>
      <c r="C24" s="67">
        <f>'表59 (2)'!GS35</f>
        <v>5565284800</v>
      </c>
      <c r="D24" s="68">
        <f>'表59 (2)'!GT35</f>
        <v>40856</v>
      </c>
      <c r="E24" s="68">
        <f>'表59 (2)'!GU35</f>
        <v>454987</v>
      </c>
      <c r="F24" s="68">
        <f>'表59 (2)'!GV35</f>
        <v>5565780643</v>
      </c>
      <c r="G24" s="69">
        <f>'表59 (2)'!GW35</f>
        <v>0</v>
      </c>
      <c r="H24" s="67">
        <f>'表59 (2)'!GX35</f>
        <v>201179668</v>
      </c>
      <c r="I24" s="68">
        <f>'表59 (2)'!GY35</f>
        <v>10271074</v>
      </c>
      <c r="J24" s="68">
        <f>'表59 (2)'!GZ35</f>
        <v>8825827</v>
      </c>
      <c r="K24" s="69">
        <f>'表59 (2)'!HA35</f>
        <v>220276569</v>
      </c>
      <c r="L24" s="67">
        <f>'表59 (2)'!HB35</f>
        <v>6610303</v>
      </c>
      <c r="M24" s="68">
        <f>'表59 (2)'!HC35</f>
        <v>0</v>
      </c>
      <c r="N24" s="68">
        <f>'表59 (2)'!HD35</f>
        <v>6610303</v>
      </c>
      <c r="O24" s="68">
        <f>'表59 (2)'!HE35</f>
        <v>414720087</v>
      </c>
      <c r="P24" s="68">
        <f>'表59 (2)'!HF35</f>
        <v>299201219</v>
      </c>
      <c r="Q24" s="68">
        <f>'表59 (2)'!HG35</f>
        <v>29801531</v>
      </c>
      <c r="R24" s="68">
        <f>'表59 (2)'!HH35</f>
        <v>3747795</v>
      </c>
      <c r="S24" s="69">
        <f>'表59 (2)'!HI35</f>
        <v>6540138147</v>
      </c>
      <c r="T24" s="67">
        <f>'表59 (2)'!HJ35</f>
        <v>333922920</v>
      </c>
      <c r="U24" s="68">
        <f>'表59 (2)'!HK35</f>
        <v>333922920</v>
      </c>
      <c r="V24" s="69">
        <f>'表59 (2)'!HL35</f>
        <v>0</v>
      </c>
      <c r="W24" s="67">
        <f>'表59 (2)'!HM35</f>
        <v>6036128</v>
      </c>
      <c r="X24" s="68">
        <f>'表59 (2)'!HN35</f>
        <v>304368</v>
      </c>
      <c r="Y24" s="68">
        <f>'表59 (2)'!HO35</f>
        <v>243155</v>
      </c>
      <c r="Z24" s="69">
        <f>'表59 (2)'!HP35</f>
        <v>6583651</v>
      </c>
      <c r="AA24" s="67">
        <f>'表59 (2)'!HQ35</f>
        <v>357011</v>
      </c>
      <c r="AB24" s="68">
        <f>'表59 (2)'!HR35</f>
        <v>0</v>
      </c>
      <c r="AC24" s="69">
        <f>'表59 (2)'!HS35</f>
        <v>357011</v>
      </c>
      <c r="AD24" s="68">
        <f>'表59 (2)'!HT35</f>
        <v>12443844</v>
      </c>
      <c r="AE24" s="68">
        <f>'表59 (2)'!HU35</f>
        <v>8976950</v>
      </c>
      <c r="AF24" s="68">
        <f>'表59 (2)'!HV35</f>
        <v>894131</v>
      </c>
      <c r="AG24" s="68">
        <f>'表59 (2)'!HW35</f>
        <v>112446</v>
      </c>
      <c r="AH24" s="68">
        <f>'表59 (2)'!HX35</f>
        <v>363290953</v>
      </c>
      <c r="AI24" s="70">
        <f t="shared" si="0"/>
        <v>5.9995702565096579E-2</v>
      </c>
    </row>
    <row r="25" spans="1:35" s="22" customFormat="1" ht="13.5" customHeight="1" x14ac:dyDescent="0.2">
      <c r="A25" s="38">
        <v>15</v>
      </c>
      <c r="B25" s="39" t="s">
        <v>91</v>
      </c>
      <c r="C25" s="71">
        <f>'表59 (3)'!C35</f>
        <v>9938140130</v>
      </c>
      <c r="D25" s="72">
        <f>'表59 (3)'!D35</f>
        <v>50730</v>
      </c>
      <c r="E25" s="72">
        <f>'表59 (3)'!E35</f>
        <v>15100</v>
      </c>
      <c r="F25" s="72">
        <f>'表59 (3)'!F35</f>
        <v>9938205960</v>
      </c>
      <c r="G25" s="73">
        <f>'表59 (3)'!G35</f>
        <v>0</v>
      </c>
      <c r="H25" s="71">
        <f>'表59 (3)'!H35</f>
        <v>537782427</v>
      </c>
      <c r="I25" s="72">
        <f>'表59 (3)'!I35</f>
        <v>9824261</v>
      </c>
      <c r="J25" s="72">
        <f>'表59 (3)'!J35</f>
        <v>88338870</v>
      </c>
      <c r="K25" s="73">
        <f>'表59 (3)'!K35</f>
        <v>635945558</v>
      </c>
      <c r="L25" s="71">
        <f>'表59 (3)'!L35</f>
        <v>7845514</v>
      </c>
      <c r="M25" s="72">
        <f>'表59 (3)'!M35</f>
        <v>26983</v>
      </c>
      <c r="N25" s="72">
        <f>'表59 (3)'!N35</f>
        <v>7872497</v>
      </c>
      <c r="O25" s="72">
        <f>'表59 (3)'!O35</f>
        <v>153973742</v>
      </c>
      <c r="P25" s="72">
        <f>'表59 (3)'!P35</f>
        <v>93364017</v>
      </c>
      <c r="Q25" s="72">
        <f>'表59 (3)'!Q35</f>
        <v>10933162</v>
      </c>
      <c r="R25" s="72">
        <f>'表59 (3)'!R35</f>
        <v>8045722</v>
      </c>
      <c r="S25" s="73">
        <f>'表59 (3)'!S35</f>
        <v>10848340658</v>
      </c>
      <c r="T25" s="71">
        <f>'表59 (3)'!T35</f>
        <v>397347368</v>
      </c>
      <c r="U25" s="72">
        <f>'表59 (3)'!U35</f>
        <v>397347368</v>
      </c>
      <c r="V25" s="73">
        <f>'表59 (3)'!V35</f>
        <v>0</v>
      </c>
      <c r="W25" s="71">
        <f>'表59 (3)'!W35</f>
        <v>10754575</v>
      </c>
      <c r="X25" s="72">
        <f>'表59 (3)'!X35</f>
        <v>187830</v>
      </c>
      <c r="Y25" s="72">
        <f>'表59 (3)'!Y35</f>
        <v>1547915</v>
      </c>
      <c r="Z25" s="73">
        <f>'表59 (3)'!Z35</f>
        <v>12490320</v>
      </c>
      <c r="AA25" s="71">
        <f>'表59 (3)'!AA35</f>
        <v>282429</v>
      </c>
      <c r="AB25" s="72">
        <f>'表59 (3)'!AB35</f>
        <v>540</v>
      </c>
      <c r="AC25" s="73">
        <f>'表59 (3)'!AC35</f>
        <v>282969</v>
      </c>
      <c r="AD25" s="72">
        <f>'表59 (3)'!AD35</f>
        <v>3079457</v>
      </c>
      <c r="AE25" s="72">
        <f>'表59 (3)'!AE35</f>
        <v>1867234</v>
      </c>
      <c r="AF25" s="72">
        <f>'表59 (3)'!AF35</f>
        <v>218638</v>
      </c>
      <c r="AG25" s="72">
        <f>'表59 (3)'!AG35</f>
        <v>160904</v>
      </c>
      <c r="AH25" s="72">
        <f>'表59 (3)'!AH35</f>
        <v>415446890</v>
      </c>
      <c r="AI25" s="74">
        <f t="shared" si="0"/>
        <v>3.9981800497924075E-2</v>
      </c>
    </row>
    <row r="26" spans="1:35" s="22" customFormat="1" ht="13.5" customHeight="1" x14ac:dyDescent="0.2">
      <c r="A26" s="36">
        <v>16</v>
      </c>
      <c r="B26" s="37" t="s">
        <v>92</v>
      </c>
      <c r="C26" s="67">
        <f>'表59 (3)'!AJ35</f>
        <v>1651032541</v>
      </c>
      <c r="D26" s="68">
        <f>'表59 (3)'!AK35</f>
        <v>14486</v>
      </c>
      <c r="E26" s="68">
        <f>'表59 (3)'!AL35</f>
        <v>13318</v>
      </c>
      <c r="F26" s="68">
        <f>'表59 (3)'!AM35</f>
        <v>1651060345</v>
      </c>
      <c r="G26" s="69">
        <f>'表59 (3)'!AN35</f>
        <v>0</v>
      </c>
      <c r="H26" s="67">
        <f>'表59 (3)'!AO35</f>
        <v>49044731</v>
      </c>
      <c r="I26" s="68">
        <f>'表59 (3)'!AP35</f>
        <v>549505</v>
      </c>
      <c r="J26" s="68">
        <f>'表59 (3)'!AQ35</f>
        <v>2318019</v>
      </c>
      <c r="K26" s="69">
        <f>'表59 (3)'!AR35</f>
        <v>51912255</v>
      </c>
      <c r="L26" s="67">
        <f>'表59 (3)'!AS35</f>
        <v>742958</v>
      </c>
      <c r="M26" s="68">
        <f>'表59 (3)'!AT35</f>
        <v>908</v>
      </c>
      <c r="N26" s="68">
        <f>'表59 (3)'!AU35</f>
        <v>743866</v>
      </c>
      <c r="O26" s="68">
        <f>'表59 (3)'!AV35</f>
        <v>31078782</v>
      </c>
      <c r="P26" s="68">
        <f>'表59 (3)'!AW35</f>
        <v>17924232</v>
      </c>
      <c r="Q26" s="68">
        <f>'表59 (3)'!AX35</f>
        <v>2721759</v>
      </c>
      <c r="R26" s="68">
        <f>'表59 (3)'!AY35</f>
        <v>1008891</v>
      </c>
      <c r="S26" s="69">
        <f>'表59 (3)'!AZ35</f>
        <v>1756450130</v>
      </c>
      <c r="T26" s="67">
        <f>'表59 (3)'!BA35</f>
        <v>66034318</v>
      </c>
      <c r="U26" s="68">
        <f>'表59 (3)'!BB35</f>
        <v>66034318</v>
      </c>
      <c r="V26" s="69">
        <f>'表59 (3)'!BC35</f>
        <v>0</v>
      </c>
      <c r="W26" s="67">
        <f>'表59 (3)'!BD35</f>
        <v>980796</v>
      </c>
      <c r="X26" s="68">
        <f>'表59 (3)'!BE35</f>
        <v>10332</v>
      </c>
      <c r="Y26" s="68">
        <f>'表59 (3)'!BF35</f>
        <v>40929</v>
      </c>
      <c r="Z26" s="69">
        <f>'表59 (3)'!BG35</f>
        <v>1032057</v>
      </c>
      <c r="AA26" s="67">
        <f>'表59 (3)'!BH35</f>
        <v>26746</v>
      </c>
      <c r="AB26" s="68">
        <f>'表59 (3)'!BI35</f>
        <v>19</v>
      </c>
      <c r="AC26" s="69">
        <f>'表59 (3)'!BJ35</f>
        <v>26765</v>
      </c>
      <c r="AD26" s="68">
        <f>'表59 (3)'!BK35</f>
        <v>621574</v>
      </c>
      <c r="AE26" s="68">
        <f>'表59 (3)'!BL35</f>
        <v>358486</v>
      </c>
      <c r="AF26" s="68">
        <f>'表59 (3)'!BM35</f>
        <v>54435</v>
      </c>
      <c r="AG26" s="68">
        <f>'表59 (3)'!BN35</f>
        <v>20180</v>
      </c>
      <c r="AH26" s="68">
        <f>'表59 (3)'!BO35</f>
        <v>68147815</v>
      </c>
      <c r="AI26" s="70">
        <f t="shared" si="0"/>
        <v>3.9995096605630123E-2</v>
      </c>
    </row>
    <row r="27" spans="1:35" s="22" customFormat="1" ht="13.5" customHeight="1" x14ac:dyDescent="0.2">
      <c r="A27" s="38">
        <v>17</v>
      </c>
      <c r="B27" s="39" t="s">
        <v>93</v>
      </c>
      <c r="C27" s="71">
        <f>'表59 (3)'!BQ35</f>
        <v>5564451632</v>
      </c>
      <c r="D27" s="72">
        <f>'表59 (3)'!BR35</f>
        <v>40856</v>
      </c>
      <c r="E27" s="72">
        <f>'表59 (3)'!BS35</f>
        <v>454987</v>
      </c>
      <c r="F27" s="72">
        <f>'表59 (3)'!BT35</f>
        <v>5564947475</v>
      </c>
      <c r="G27" s="73">
        <f>'表59 (3)'!BU35</f>
        <v>0</v>
      </c>
      <c r="H27" s="71">
        <f>'表59 (3)'!BV35</f>
        <v>201179668</v>
      </c>
      <c r="I27" s="72">
        <f>'表59 (3)'!BW35</f>
        <v>10271074</v>
      </c>
      <c r="J27" s="72">
        <f>'表59 (3)'!BX35</f>
        <v>8825827</v>
      </c>
      <c r="K27" s="73">
        <f>'表59 (3)'!BY35</f>
        <v>220276569</v>
      </c>
      <c r="L27" s="71">
        <f>'表59 (3)'!BZ35</f>
        <v>6606734</v>
      </c>
      <c r="M27" s="72">
        <f>'表59 (3)'!CA35</f>
        <v>0</v>
      </c>
      <c r="N27" s="72">
        <f>'表59 (3)'!CB35</f>
        <v>6606734</v>
      </c>
      <c r="O27" s="72">
        <f>'表59 (3)'!CC35</f>
        <v>414720087</v>
      </c>
      <c r="P27" s="72">
        <f>'表59 (3)'!CD35</f>
        <v>295651613</v>
      </c>
      <c r="Q27" s="72">
        <f>'表59 (3)'!CE35</f>
        <v>29507962</v>
      </c>
      <c r="R27" s="72">
        <f>'表59 (3)'!CF35</f>
        <v>3747795</v>
      </c>
      <c r="S27" s="73">
        <f>'表59 (3)'!CG35</f>
        <v>6535458235</v>
      </c>
      <c r="T27" s="71">
        <f>'表59 (3)'!CH35</f>
        <v>222581220</v>
      </c>
      <c r="U27" s="72">
        <f>'表59 (3)'!CI35</f>
        <v>222581220</v>
      </c>
      <c r="V27" s="73">
        <f>'表59 (3)'!CJ35</f>
        <v>0</v>
      </c>
      <c r="W27" s="71">
        <f>'表59 (3)'!CK35</f>
        <v>4024037</v>
      </c>
      <c r="X27" s="72">
        <f>'表59 (3)'!CL35</f>
        <v>202911</v>
      </c>
      <c r="Y27" s="72">
        <f>'表59 (3)'!CM35</f>
        <v>162103</v>
      </c>
      <c r="Z27" s="73">
        <f>'表59 (3)'!CN35</f>
        <v>4389051</v>
      </c>
      <c r="AA27" s="71">
        <f>'表59 (3)'!CO35</f>
        <v>237881</v>
      </c>
      <c r="AB27" s="72">
        <f>'表59 (3)'!CP35</f>
        <v>0</v>
      </c>
      <c r="AC27" s="73">
        <f>'表59 (3)'!CQ35</f>
        <v>237881</v>
      </c>
      <c r="AD27" s="72">
        <f>'表59 (3)'!CR35</f>
        <v>8295951</v>
      </c>
      <c r="AE27" s="72">
        <f>'表59 (3)'!CS35</f>
        <v>5913404</v>
      </c>
      <c r="AF27" s="72">
        <f>'表59 (3)'!CT35</f>
        <v>590214</v>
      </c>
      <c r="AG27" s="72">
        <f>'表59 (3)'!CU35</f>
        <v>74967</v>
      </c>
      <c r="AH27" s="72">
        <f>'表59 (3)'!CV35</f>
        <v>242082688</v>
      </c>
      <c r="AI27" s="74">
        <f t="shared" si="0"/>
        <v>3.9997002846823816E-2</v>
      </c>
    </row>
    <row r="28" spans="1:35" s="22" customFormat="1" ht="13.5" customHeight="1" x14ac:dyDescent="0.2">
      <c r="A28" s="40">
        <v>18</v>
      </c>
      <c r="B28" s="41" t="s">
        <v>88</v>
      </c>
      <c r="C28" s="75">
        <f>'表59 (3)'!CX35</f>
        <v>17153624303</v>
      </c>
      <c r="D28" s="76">
        <f>'表59 (3)'!CY35</f>
        <v>106072</v>
      </c>
      <c r="E28" s="76">
        <f>'表59 (3)'!CZ35</f>
        <v>483405</v>
      </c>
      <c r="F28" s="76">
        <f>'表59 (3)'!DA35</f>
        <v>17154213780</v>
      </c>
      <c r="G28" s="77">
        <f>'表59 (3)'!DB35</f>
        <v>0</v>
      </c>
      <c r="H28" s="75">
        <f>'表59 (3)'!DC35</f>
        <v>788006826</v>
      </c>
      <c r="I28" s="76">
        <f>'表59 (3)'!DD35</f>
        <v>20644840</v>
      </c>
      <c r="J28" s="76">
        <f>'表59 (3)'!DE35</f>
        <v>99482716</v>
      </c>
      <c r="K28" s="77">
        <f>'表59 (3)'!DF35</f>
        <v>908134382</v>
      </c>
      <c r="L28" s="75">
        <f>'表59 (3)'!DG35</f>
        <v>15195206</v>
      </c>
      <c r="M28" s="76">
        <f>'表59 (3)'!DH35</f>
        <v>27891</v>
      </c>
      <c r="N28" s="76">
        <f>'表59 (3)'!DI35</f>
        <v>15223097</v>
      </c>
      <c r="O28" s="76">
        <f>'表59 (3)'!DJ35</f>
        <v>599772611</v>
      </c>
      <c r="P28" s="76">
        <f>'表59 (3)'!DK35</f>
        <v>406939862</v>
      </c>
      <c r="Q28" s="76">
        <f>'表59 (3)'!DL35</f>
        <v>43162883</v>
      </c>
      <c r="R28" s="76">
        <f>'表59 (3)'!DM35</f>
        <v>12802408</v>
      </c>
      <c r="S28" s="77">
        <f>'表59 (3)'!DN35</f>
        <v>19140249023</v>
      </c>
      <c r="T28" s="75">
        <f>'表59 (3)'!DO35</f>
        <v>685962906</v>
      </c>
      <c r="U28" s="76">
        <f>'表59 (3)'!DP35</f>
        <v>685962906</v>
      </c>
      <c r="V28" s="77">
        <f>'表59 (3)'!DQ35</f>
        <v>0</v>
      </c>
      <c r="W28" s="75">
        <f>'表59 (3)'!DR35</f>
        <v>15759408</v>
      </c>
      <c r="X28" s="76">
        <f>'表59 (3)'!DS35</f>
        <v>401073</v>
      </c>
      <c r="Y28" s="76">
        <f>'表59 (3)'!DT35</f>
        <v>1750947</v>
      </c>
      <c r="Z28" s="77">
        <f>'表59 (3)'!DU35</f>
        <v>17911428</v>
      </c>
      <c r="AA28" s="75">
        <f>'表59 (3)'!DV35</f>
        <v>547056</v>
      </c>
      <c r="AB28" s="76">
        <f>'表59 (3)'!DW35</f>
        <v>559</v>
      </c>
      <c r="AC28" s="77">
        <f>'表59 (3)'!DX35</f>
        <v>547615</v>
      </c>
      <c r="AD28" s="76">
        <f>'表59 (3)'!DY35</f>
        <v>11996982</v>
      </c>
      <c r="AE28" s="76">
        <f>'表59 (3)'!DZ35</f>
        <v>8139124</v>
      </c>
      <c r="AF28" s="76">
        <f>'表59 (3)'!EA35</f>
        <v>863287</v>
      </c>
      <c r="AG28" s="76">
        <f>'表59 (3)'!EB35</f>
        <v>256051</v>
      </c>
      <c r="AH28" s="76">
        <f>'表59 (3)'!EC35</f>
        <v>725677393</v>
      </c>
      <c r="AI28" s="78">
        <f t="shared" si="0"/>
        <v>3.9988011971715094E-2</v>
      </c>
    </row>
  </sheetData>
  <mergeCells count="50">
    <mergeCell ref="AA4:AC4"/>
    <mergeCell ref="AD4:AH4"/>
    <mergeCell ref="C1:K1"/>
    <mergeCell ref="L1:S1"/>
    <mergeCell ref="F5:F9"/>
    <mergeCell ref="AA1:AI1"/>
    <mergeCell ref="Q5:Q9"/>
    <mergeCell ref="R5:R9"/>
    <mergeCell ref="A4:B4"/>
    <mergeCell ref="C4:G4"/>
    <mergeCell ref="H4:K4"/>
    <mergeCell ref="L4:S4"/>
    <mergeCell ref="T4:V4"/>
    <mergeCell ref="T1:Z1"/>
    <mergeCell ref="L5:N5"/>
    <mergeCell ref="Z6:Z9"/>
    <mergeCell ref="M6:M9"/>
    <mergeCell ref="N6:N9"/>
    <mergeCell ref="T5:T9"/>
    <mergeCell ref="W6:W9"/>
    <mergeCell ref="P5:P9"/>
    <mergeCell ref="X6:X9"/>
    <mergeCell ref="S5:S9"/>
    <mergeCell ref="O5:O9"/>
    <mergeCell ref="L6:L9"/>
    <mergeCell ref="H6:H9"/>
    <mergeCell ref="I6:I9"/>
    <mergeCell ref="H5:K5"/>
    <mergeCell ref="W4:Z4"/>
    <mergeCell ref="J6:J9"/>
    <mergeCell ref="K6:K9"/>
    <mergeCell ref="A5:B10"/>
    <mergeCell ref="C5:C9"/>
    <mergeCell ref="D5:D9"/>
    <mergeCell ref="E5:E9"/>
    <mergeCell ref="G5:G9"/>
    <mergeCell ref="W5:Z5"/>
    <mergeCell ref="V5:V9"/>
    <mergeCell ref="U7:U9"/>
    <mergeCell ref="AI5:AI9"/>
    <mergeCell ref="AA5:AC5"/>
    <mergeCell ref="AF5:AF9"/>
    <mergeCell ref="AG5:AG9"/>
    <mergeCell ref="AA6:AA9"/>
    <mergeCell ref="AB6:AB9"/>
    <mergeCell ref="AH5:AH9"/>
    <mergeCell ref="AE5:AE9"/>
    <mergeCell ref="AC6:AC9"/>
    <mergeCell ref="AD5:AD9"/>
    <mergeCell ref="Y6:Y9"/>
  </mergeCells>
  <phoneticPr fontId="3"/>
  <pageMargins left="0.39370078740157483" right="0" top="0.6692913385826772" bottom="0.39370078740157483" header="0.51181102362204722" footer="0.19685039370078741"/>
  <pageSetup paperSize="9" scale="90" firstPageNumber="67" pageOrder="overThenDown" orientation="landscape" useFirstPageNumber="1" horizontalDpi="300" verticalDpi="300" r:id="rId1"/>
  <headerFooter alignWithMargins="0">
    <oddHeader>&amp;C&amp;"ＭＳ Ｐゴシック,太字"第59表　課税標準額段階別令和２年度分所得割額等に関する調
【合 計】（つづき）（課税標準額の段階別総括　特別区計）</oddHeader>
  </headerFooter>
  <colBreaks count="3" manualBreakCount="3">
    <brk id="11" max="1048575" man="1"/>
    <brk id="19" max="27" man="1"/>
    <brk id="26" max="1048575" man="1"/>
  </colBreaks>
  <ignoredErrors>
    <ignoredError sqref="C3:AH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4">
    <tabColor theme="8"/>
  </sheetPr>
  <dimension ref="A1:AI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6" customWidth="1"/>
    <col min="2" max="2" width="22.21875" style="29" bestFit="1" customWidth="1"/>
    <col min="3" max="10" width="13.33203125" style="6" customWidth="1"/>
    <col min="11" max="11" width="18.6640625" style="6" customWidth="1"/>
    <col min="12" max="14" width="9.77734375" style="6" customWidth="1"/>
    <col min="15" max="16" width="10.6640625" style="6" customWidth="1"/>
    <col min="17" max="18" width="10.77734375" style="6" customWidth="1"/>
    <col min="19" max="19" width="11.77734375" style="6" customWidth="1"/>
    <col min="20" max="20" width="24.33203125" style="6" customWidth="1"/>
    <col min="21" max="21" width="24.44140625" style="6" customWidth="1"/>
    <col min="22" max="22" width="21.44140625" style="6" customWidth="1"/>
    <col min="23" max="25" width="13.77734375" style="6" customWidth="1"/>
    <col min="26" max="26" width="15.6640625" style="6" customWidth="1"/>
    <col min="27" max="28" width="11.77734375" style="6" customWidth="1"/>
    <col min="29" max="29" width="15.6640625" style="6" customWidth="1"/>
    <col min="30" max="33" width="10.77734375" style="6" customWidth="1"/>
    <col min="34" max="34" width="9.77734375" style="6" customWidth="1"/>
    <col min="35" max="35" width="7.88671875" style="6" customWidth="1"/>
    <col min="36" max="16384" width="1" style="6"/>
  </cols>
  <sheetData>
    <row r="1" spans="1:35" s="30" customFormat="1" ht="48" customHeight="1" x14ac:dyDescent="0.2">
      <c r="B1" s="31"/>
      <c r="C1" s="141" t="s">
        <v>77</v>
      </c>
      <c r="D1" s="141"/>
      <c r="E1" s="141"/>
      <c r="F1" s="141"/>
      <c r="G1" s="141"/>
      <c r="H1" s="141"/>
      <c r="I1" s="141"/>
      <c r="J1" s="141"/>
      <c r="K1" s="141"/>
      <c r="L1" s="141" t="s">
        <v>77</v>
      </c>
      <c r="M1" s="141"/>
      <c r="N1" s="141"/>
      <c r="O1" s="141"/>
      <c r="P1" s="141"/>
      <c r="Q1" s="141"/>
      <c r="R1" s="141"/>
      <c r="S1" s="141"/>
      <c r="T1" s="141" t="s">
        <v>78</v>
      </c>
      <c r="U1" s="141"/>
      <c r="V1" s="141"/>
      <c r="W1" s="141"/>
      <c r="X1" s="141"/>
      <c r="Y1" s="141"/>
      <c r="Z1" s="141"/>
      <c r="AA1" s="141" t="s">
        <v>78</v>
      </c>
      <c r="AB1" s="141"/>
      <c r="AC1" s="141"/>
      <c r="AD1" s="141"/>
      <c r="AE1" s="141"/>
      <c r="AF1" s="141"/>
      <c r="AG1" s="141"/>
      <c r="AH1" s="141"/>
      <c r="AI1" s="141"/>
    </row>
    <row r="2" spans="1:35" s="1" customFormat="1" ht="13.2" customHeight="1" x14ac:dyDescent="0.2">
      <c r="B2" s="2"/>
      <c r="C2" s="3"/>
      <c r="D2" s="3"/>
      <c r="E2" s="3"/>
      <c r="F2" s="3"/>
      <c r="G2" s="3"/>
      <c r="H2" s="4"/>
      <c r="I2" s="5"/>
    </row>
    <row r="3" spans="1:35" ht="13.5" customHeight="1" x14ac:dyDescent="0.15">
      <c r="B3" s="7" t="s">
        <v>95</v>
      </c>
      <c r="C3" s="8" t="s">
        <v>0</v>
      </c>
      <c r="D3" s="8" t="s">
        <v>108</v>
      </c>
      <c r="E3" s="8" t="s">
        <v>109</v>
      </c>
      <c r="F3" s="8" t="s">
        <v>110</v>
      </c>
      <c r="G3" s="8" t="s">
        <v>111</v>
      </c>
      <c r="H3" s="8" t="s">
        <v>112</v>
      </c>
      <c r="I3" s="8" t="s">
        <v>113</v>
      </c>
      <c r="J3" s="8" t="s">
        <v>114</v>
      </c>
      <c r="K3" s="8" t="s">
        <v>115</v>
      </c>
      <c r="L3" s="8" t="s">
        <v>116</v>
      </c>
      <c r="M3" s="8" t="s">
        <v>117</v>
      </c>
      <c r="N3" s="8" t="s">
        <v>118</v>
      </c>
      <c r="O3" s="8" t="s">
        <v>119</v>
      </c>
      <c r="P3" s="8" t="s">
        <v>120</v>
      </c>
      <c r="Q3" s="8" t="s">
        <v>121</v>
      </c>
      <c r="R3" s="8" t="s">
        <v>1</v>
      </c>
      <c r="S3" s="8" t="s">
        <v>2</v>
      </c>
      <c r="T3" s="8" t="s">
        <v>122</v>
      </c>
      <c r="U3" s="8" t="s">
        <v>123</v>
      </c>
      <c r="V3" s="8" t="s">
        <v>124</v>
      </c>
      <c r="W3" s="8" t="s">
        <v>125</v>
      </c>
      <c r="X3" s="8" t="s">
        <v>126</v>
      </c>
      <c r="Y3" s="8" t="s">
        <v>3</v>
      </c>
      <c r="Z3" s="8" t="s">
        <v>4</v>
      </c>
      <c r="AA3" s="8" t="s">
        <v>127</v>
      </c>
      <c r="AB3" s="8" t="s">
        <v>128</v>
      </c>
      <c r="AC3" s="8" t="s">
        <v>5</v>
      </c>
      <c r="AD3" s="8" t="s">
        <v>129</v>
      </c>
      <c r="AE3" s="8" t="s">
        <v>130</v>
      </c>
      <c r="AF3" s="8" t="s">
        <v>6</v>
      </c>
      <c r="AG3" s="8" t="s">
        <v>150</v>
      </c>
      <c r="AH3" s="8" t="s">
        <v>160</v>
      </c>
    </row>
    <row r="4" spans="1:35" s="10" customFormat="1" ht="13.5" customHeight="1" x14ac:dyDescent="0.2">
      <c r="A4" s="143" t="s">
        <v>7</v>
      </c>
      <c r="B4" s="144"/>
      <c r="C4" s="139" t="s">
        <v>103</v>
      </c>
      <c r="D4" s="139"/>
      <c r="E4" s="139"/>
      <c r="F4" s="139"/>
      <c r="G4" s="139"/>
      <c r="H4" s="139" t="s">
        <v>104</v>
      </c>
      <c r="I4" s="139"/>
      <c r="J4" s="139"/>
      <c r="K4" s="139"/>
      <c r="L4" s="139" t="s">
        <v>105</v>
      </c>
      <c r="M4" s="139"/>
      <c r="N4" s="139"/>
      <c r="O4" s="139"/>
      <c r="P4" s="139"/>
      <c r="Q4" s="139"/>
      <c r="R4" s="139"/>
      <c r="S4" s="139"/>
      <c r="T4" s="139" t="s">
        <v>106</v>
      </c>
      <c r="U4" s="145"/>
      <c r="V4" s="145"/>
      <c r="W4" s="139" t="s">
        <v>107</v>
      </c>
      <c r="X4" s="140"/>
      <c r="Y4" s="140"/>
      <c r="Z4" s="140"/>
      <c r="AA4" s="139" t="s">
        <v>107</v>
      </c>
      <c r="AB4" s="145"/>
      <c r="AC4" s="145"/>
      <c r="AD4" s="145"/>
      <c r="AE4" s="145"/>
      <c r="AF4" s="145"/>
      <c r="AG4" s="145"/>
      <c r="AH4" s="145"/>
      <c r="AI4" s="9"/>
    </row>
    <row r="5" spans="1:35" ht="15" customHeight="1" x14ac:dyDescent="0.2">
      <c r="A5" s="114" t="s">
        <v>102</v>
      </c>
      <c r="B5" s="115"/>
      <c r="C5" s="133" t="s">
        <v>22</v>
      </c>
      <c r="D5" s="91" t="s">
        <v>23</v>
      </c>
      <c r="E5" s="91" t="s">
        <v>24</v>
      </c>
      <c r="F5" s="91" t="s">
        <v>25</v>
      </c>
      <c r="G5" s="86" t="s">
        <v>26</v>
      </c>
      <c r="H5" s="130" t="s">
        <v>27</v>
      </c>
      <c r="I5" s="102"/>
      <c r="J5" s="102"/>
      <c r="K5" s="138"/>
      <c r="L5" s="130" t="s">
        <v>28</v>
      </c>
      <c r="M5" s="94"/>
      <c r="N5" s="101"/>
      <c r="O5" s="81" t="s">
        <v>152</v>
      </c>
      <c r="P5" s="81" t="s">
        <v>153</v>
      </c>
      <c r="Q5" s="84" t="s">
        <v>155</v>
      </c>
      <c r="R5" s="84" t="s">
        <v>154</v>
      </c>
      <c r="S5" s="86" t="s">
        <v>29</v>
      </c>
      <c r="T5" s="142" t="s">
        <v>30</v>
      </c>
      <c r="U5" s="11"/>
      <c r="V5" s="86" t="s">
        <v>31</v>
      </c>
      <c r="W5" s="130" t="s">
        <v>32</v>
      </c>
      <c r="X5" s="94"/>
      <c r="Y5" s="94"/>
      <c r="Z5" s="131"/>
      <c r="AA5" s="130" t="s">
        <v>33</v>
      </c>
      <c r="AB5" s="94"/>
      <c r="AC5" s="131"/>
      <c r="AD5" s="79" t="s">
        <v>156</v>
      </c>
      <c r="AE5" s="79" t="s">
        <v>157</v>
      </c>
      <c r="AF5" s="91" t="s">
        <v>158</v>
      </c>
      <c r="AG5" s="91" t="s">
        <v>159</v>
      </c>
      <c r="AH5" s="91" t="s">
        <v>29</v>
      </c>
      <c r="AI5" s="104" t="s">
        <v>34</v>
      </c>
    </row>
    <row r="6" spans="1:35" ht="10.5" customHeight="1" x14ac:dyDescent="0.2">
      <c r="A6" s="114"/>
      <c r="B6" s="115"/>
      <c r="C6" s="134"/>
      <c r="D6" s="88"/>
      <c r="E6" s="88"/>
      <c r="F6" s="88"/>
      <c r="G6" s="135"/>
      <c r="H6" s="132" t="s">
        <v>35</v>
      </c>
      <c r="I6" s="87" t="s">
        <v>36</v>
      </c>
      <c r="J6" s="87" t="s">
        <v>37</v>
      </c>
      <c r="K6" s="96" t="s">
        <v>38</v>
      </c>
      <c r="L6" s="136" t="s">
        <v>35</v>
      </c>
      <c r="M6" s="100" t="s">
        <v>39</v>
      </c>
      <c r="N6" s="87" t="s">
        <v>40</v>
      </c>
      <c r="O6" s="82"/>
      <c r="P6" s="82"/>
      <c r="Q6" s="84"/>
      <c r="R6" s="84"/>
      <c r="S6" s="86"/>
      <c r="T6" s="142"/>
      <c r="U6" s="12"/>
      <c r="V6" s="86"/>
      <c r="W6" s="132" t="s">
        <v>41</v>
      </c>
      <c r="X6" s="87" t="s">
        <v>42</v>
      </c>
      <c r="Y6" s="87" t="s">
        <v>43</v>
      </c>
      <c r="Z6" s="96" t="s">
        <v>38</v>
      </c>
      <c r="AA6" s="132" t="s">
        <v>41</v>
      </c>
      <c r="AB6" s="87" t="s">
        <v>44</v>
      </c>
      <c r="AC6" s="96" t="s">
        <v>40</v>
      </c>
      <c r="AD6" s="80"/>
      <c r="AE6" s="80"/>
      <c r="AF6" s="91"/>
      <c r="AG6" s="91"/>
      <c r="AH6" s="91"/>
      <c r="AI6" s="105"/>
    </row>
    <row r="7" spans="1:35" ht="15" customHeight="1" x14ac:dyDescent="0.2">
      <c r="A7" s="114"/>
      <c r="B7" s="115"/>
      <c r="C7" s="134"/>
      <c r="D7" s="88"/>
      <c r="E7" s="88"/>
      <c r="F7" s="88"/>
      <c r="G7" s="135"/>
      <c r="H7" s="134"/>
      <c r="I7" s="88"/>
      <c r="J7" s="91"/>
      <c r="K7" s="86"/>
      <c r="L7" s="137"/>
      <c r="M7" s="84"/>
      <c r="N7" s="91"/>
      <c r="O7" s="82"/>
      <c r="P7" s="82"/>
      <c r="Q7" s="84"/>
      <c r="R7" s="84"/>
      <c r="S7" s="86"/>
      <c r="T7" s="133"/>
      <c r="U7" s="92" t="s">
        <v>45</v>
      </c>
      <c r="V7" s="86"/>
      <c r="W7" s="133"/>
      <c r="X7" s="91"/>
      <c r="Y7" s="91"/>
      <c r="Z7" s="86"/>
      <c r="AA7" s="133"/>
      <c r="AB7" s="91"/>
      <c r="AC7" s="86"/>
      <c r="AD7" s="80"/>
      <c r="AE7" s="80"/>
      <c r="AF7" s="91"/>
      <c r="AG7" s="91"/>
      <c r="AH7" s="91"/>
      <c r="AI7" s="105"/>
    </row>
    <row r="8" spans="1:35" ht="15" customHeight="1" x14ac:dyDescent="0.2">
      <c r="A8" s="114"/>
      <c r="B8" s="115"/>
      <c r="C8" s="134"/>
      <c r="D8" s="88"/>
      <c r="E8" s="88"/>
      <c r="F8" s="88"/>
      <c r="G8" s="135"/>
      <c r="H8" s="134"/>
      <c r="I8" s="88"/>
      <c r="J8" s="91"/>
      <c r="K8" s="86"/>
      <c r="L8" s="137"/>
      <c r="M8" s="84"/>
      <c r="N8" s="91"/>
      <c r="O8" s="82"/>
      <c r="P8" s="82"/>
      <c r="Q8" s="84"/>
      <c r="R8" s="84"/>
      <c r="S8" s="86"/>
      <c r="T8" s="133"/>
      <c r="U8" s="93"/>
      <c r="V8" s="86"/>
      <c r="W8" s="133"/>
      <c r="X8" s="91"/>
      <c r="Y8" s="91"/>
      <c r="Z8" s="86"/>
      <c r="AA8" s="133"/>
      <c r="AB8" s="91"/>
      <c r="AC8" s="86"/>
      <c r="AD8" s="80"/>
      <c r="AE8" s="80"/>
      <c r="AF8" s="91"/>
      <c r="AG8" s="91"/>
      <c r="AH8" s="91"/>
      <c r="AI8" s="105"/>
    </row>
    <row r="9" spans="1:35" ht="15" customHeight="1" x14ac:dyDescent="0.2">
      <c r="A9" s="114"/>
      <c r="B9" s="115"/>
      <c r="C9" s="134"/>
      <c r="D9" s="88"/>
      <c r="E9" s="88"/>
      <c r="F9" s="88"/>
      <c r="G9" s="135"/>
      <c r="H9" s="134"/>
      <c r="I9" s="88"/>
      <c r="J9" s="91"/>
      <c r="K9" s="86"/>
      <c r="L9" s="137"/>
      <c r="M9" s="84"/>
      <c r="N9" s="91"/>
      <c r="O9" s="82"/>
      <c r="P9" s="82"/>
      <c r="Q9" s="84"/>
      <c r="R9" s="84"/>
      <c r="S9" s="86"/>
      <c r="T9" s="133"/>
      <c r="U9" s="93"/>
      <c r="V9" s="86"/>
      <c r="W9" s="133"/>
      <c r="X9" s="91"/>
      <c r="Y9" s="91"/>
      <c r="Z9" s="86"/>
      <c r="AA9" s="133"/>
      <c r="AB9" s="91"/>
      <c r="AC9" s="86"/>
      <c r="AD9" s="80"/>
      <c r="AE9" s="80"/>
      <c r="AF9" s="91"/>
      <c r="AG9" s="91"/>
      <c r="AH9" s="91"/>
      <c r="AI9" s="105"/>
    </row>
    <row r="10" spans="1:35" ht="15" customHeight="1" x14ac:dyDescent="0.2">
      <c r="A10" s="116"/>
      <c r="B10" s="117"/>
      <c r="C10" s="32" t="s">
        <v>46</v>
      </c>
      <c r="D10" s="14" t="s">
        <v>46</v>
      </c>
      <c r="E10" s="14" t="s">
        <v>46</v>
      </c>
      <c r="F10" s="15" t="s">
        <v>47</v>
      </c>
      <c r="G10" s="16" t="s">
        <v>46</v>
      </c>
      <c r="H10" s="32" t="s">
        <v>46</v>
      </c>
      <c r="I10" s="14" t="s">
        <v>46</v>
      </c>
      <c r="J10" s="14" t="s">
        <v>46</v>
      </c>
      <c r="K10" s="16" t="s">
        <v>46</v>
      </c>
      <c r="L10" s="32" t="s">
        <v>46</v>
      </c>
      <c r="M10" s="14" t="s">
        <v>46</v>
      </c>
      <c r="N10" s="14" t="s">
        <v>46</v>
      </c>
      <c r="O10" s="14" t="s">
        <v>46</v>
      </c>
      <c r="P10" s="14" t="s">
        <v>46</v>
      </c>
      <c r="Q10" s="14" t="s">
        <v>46</v>
      </c>
      <c r="R10" s="14" t="s">
        <v>46</v>
      </c>
      <c r="S10" s="16" t="s">
        <v>46</v>
      </c>
      <c r="T10" s="33" t="s">
        <v>48</v>
      </c>
      <c r="U10" s="18" t="s">
        <v>49</v>
      </c>
      <c r="V10" s="16" t="s">
        <v>46</v>
      </c>
      <c r="W10" s="32" t="s">
        <v>46</v>
      </c>
      <c r="X10" s="14" t="s">
        <v>46</v>
      </c>
      <c r="Y10" s="14" t="s">
        <v>46</v>
      </c>
      <c r="Z10" s="16" t="s">
        <v>46</v>
      </c>
      <c r="AA10" s="32" t="s">
        <v>46</v>
      </c>
      <c r="AB10" s="14" t="s">
        <v>46</v>
      </c>
      <c r="AC10" s="16" t="s">
        <v>46</v>
      </c>
      <c r="AD10" s="14" t="s">
        <v>46</v>
      </c>
      <c r="AE10" s="14" t="s">
        <v>46</v>
      </c>
      <c r="AF10" s="14" t="s">
        <v>46</v>
      </c>
      <c r="AG10" s="14" t="s">
        <v>46</v>
      </c>
      <c r="AH10" s="14" t="s">
        <v>46</v>
      </c>
      <c r="AI10" s="19" t="s">
        <v>50</v>
      </c>
    </row>
    <row r="11" spans="1:35" s="22" customFormat="1" ht="13.5" customHeight="1" x14ac:dyDescent="0.2">
      <c r="A11" s="34">
        <v>1</v>
      </c>
      <c r="B11" s="35" t="s">
        <v>79</v>
      </c>
      <c r="C11" s="63">
        <f>表59!C37</f>
        <v>10148368</v>
      </c>
      <c r="D11" s="64">
        <f>表59!D37</f>
        <v>39</v>
      </c>
      <c r="E11" s="64">
        <f>表59!E37</f>
        <v>0</v>
      </c>
      <c r="F11" s="64">
        <f>表59!F37</f>
        <v>10148407</v>
      </c>
      <c r="G11" s="65">
        <f>表59!G37</f>
        <v>0</v>
      </c>
      <c r="H11" s="63">
        <f>表59!H37</f>
        <v>285533901</v>
      </c>
      <c r="I11" s="64">
        <f>表59!I37</f>
        <v>7544525</v>
      </c>
      <c r="J11" s="64">
        <f>表59!J37</f>
        <v>55125439</v>
      </c>
      <c r="K11" s="65">
        <f>表59!K37</f>
        <v>348203865</v>
      </c>
      <c r="L11" s="63">
        <f>表59!L37</f>
        <v>2308487</v>
      </c>
      <c r="M11" s="64">
        <f>表59!M37</f>
        <v>16616</v>
      </c>
      <c r="N11" s="64">
        <f>表59!N37</f>
        <v>2325103</v>
      </c>
      <c r="O11" s="64">
        <f>表59!O37</f>
        <v>63161843</v>
      </c>
      <c r="P11" s="64">
        <f>表59!P37</f>
        <v>38316912</v>
      </c>
      <c r="Q11" s="64">
        <f>表59!Q37</f>
        <v>1997496</v>
      </c>
      <c r="R11" s="64">
        <f>表59!R37</f>
        <v>2324809</v>
      </c>
      <c r="S11" s="65">
        <f>表59!S37</f>
        <v>466478435</v>
      </c>
      <c r="T11" s="63">
        <f>表59!T37</f>
        <v>600699</v>
      </c>
      <c r="U11" s="64">
        <f>表59!U37</f>
        <v>600699</v>
      </c>
      <c r="V11" s="65">
        <f>表59!V37</f>
        <v>0</v>
      </c>
      <c r="W11" s="63">
        <f>表59!W37</f>
        <v>8565531</v>
      </c>
      <c r="X11" s="64">
        <f>表59!X37</f>
        <v>216405</v>
      </c>
      <c r="Y11" s="64">
        <f>表59!Y37</f>
        <v>1434439</v>
      </c>
      <c r="Z11" s="65">
        <f>表59!Z37</f>
        <v>10216375</v>
      </c>
      <c r="AA11" s="63">
        <f>表59!AA37</f>
        <v>124651</v>
      </c>
      <c r="AB11" s="64">
        <f>表59!AB37</f>
        <v>499</v>
      </c>
      <c r="AC11" s="65">
        <f>表59!AC37</f>
        <v>125150</v>
      </c>
      <c r="AD11" s="64">
        <f>表59!AD37</f>
        <v>1894846</v>
      </c>
      <c r="AE11" s="64">
        <f>表59!AE37</f>
        <v>1149490</v>
      </c>
      <c r="AF11" s="64">
        <f>表59!AF37</f>
        <v>59926</v>
      </c>
      <c r="AG11" s="64">
        <f>表59!AG37</f>
        <v>69741</v>
      </c>
      <c r="AH11" s="64">
        <f>表59!AH37</f>
        <v>14116227</v>
      </c>
      <c r="AI11" s="66">
        <f t="shared" ref="AI11:AI28" si="0">+T11/F11</f>
        <v>5.9191457339068089E-2</v>
      </c>
    </row>
    <row r="12" spans="1:35" s="22" customFormat="1" ht="13.5" customHeight="1" x14ac:dyDescent="0.2">
      <c r="A12" s="36">
        <v>2</v>
      </c>
      <c r="B12" s="37" t="s">
        <v>80</v>
      </c>
      <c r="C12" s="67">
        <f>表59!AJ37</f>
        <v>1019062991</v>
      </c>
      <c r="D12" s="68">
        <f>表59!AK37</f>
        <v>2469</v>
      </c>
      <c r="E12" s="68">
        <f>表59!AL37</f>
        <v>152</v>
      </c>
      <c r="F12" s="68">
        <f>表59!AM37</f>
        <v>1019065612</v>
      </c>
      <c r="G12" s="69">
        <f>表59!AN37</f>
        <v>0</v>
      </c>
      <c r="H12" s="67">
        <f>表59!AO37</f>
        <v>109967275</v>
      </c>
      <c r="I12" s="68">
        <f>表59!AP37</f>
        <v>1807831</v>
      </c>
      <c r="J12" s="68">
        <f>表59!AQ37</f>
        <v>15076273</v>
      </c>
      <c r="K12" s="69">
        <f>表59!AR37</f>
        <v>126851379</v>
      </c>
      <c r="L12" s="67">
        <f>表59!AS37</f>
        <v>938230</v>
      </c>
      <c r="M12" s="68">
        <f>表59!AT37</f>
        <v>576</v>
      </c>
      <c r="N12" s="68">
        <f>表59!AU37</f>
        <v>938806</v>
      </c>
      <c r="O12" s="68">
        <f>表59!AV37</f>
        <v>19718342</v>
      </c>
      <c r="P12" s="68">
        <f>表59!AW37</f>
        <v>11051682</v>
      </c>
      <c r="Q12" s="68">
        <f>表59!AX37</f>
        <v>1951136</v>
      </c>
      <c r="R12" s="68">
        <f>表59!AY37</f>
        <v>1308158</v>
      </c>
      <c r="S12" s="69">
        <f>表59!AZ37</f>
        <v>1180885115</v>
      </c>
      <c r="T12" s="67">
        <f>表59!BA37</f>
        <v>61073337</v>
      </c>
      <c r="U12" s="68">
        <f>表59!BB37</f>
        <v>61073337</v>
      </c>
      <c r="V12" s="69">
        <f>表59!BC37</f>
        <v>0</v>
      </c>
      <c r="W12" s="67">
        <f>表59!BD37</f>
        <v>3298754</v>
      </c>
      <c r="X12" s="68">
        <f>表59!BE37</f>
        <v>50014</v>
      </c>
      <c r="Y12" s="68">
        <f>表59!BF37</f>
        <v>383096</v>
      </c>
      <c r="Z12" s="69">
        <f>表59!BG37</f>
        <v>3731864</v>
      </c>
      <c r="AA12" s="67">
        <f>表59!BH37</f>
        <v>50660</v>
      </c>
      <c r="AB12" s="68">
        <f>表59!BI37</f>
        <v>17</v>
      </c>
      <c r="AC12" s="69">
        <f>表59!BJ37</f>
        <v>50677</v>
      </c>
      <c r="AD12" s="68">
        <f>表59!BK37</f>
        <v>591550</v>
      </c>
      <c r="AE12" s="68">
        <f>表59!BL37</f>
        <v>331547</v>
      </c>
      <c r="AF12" s="68">
        <f>表59!BM37</f>
        <v>58535</v>
      </c>
      <c r="AG12" s="68">
        <f>表59!BN37</f>
        <v>39243</v>
      </c>
      <c r="AH12" s="68">
        <f>表59!BO37</f>
        <v>65876753</v>
      </c>
      <c r="AI12" s="70">
        <f t="shared" si="0"/>
        <v>5.993072112416644E-2</v>
      </c>
    </row>
    <row r="13" spans="1:35" s="22" customFormat="1" ht="13.5" customHeight="1" x14ac:dyDescent="0.2">
      <c r="A13" s="38">
        <v>3</v>
      </c>
      <c r="B13" s="39" t="s">
        <v>81</v>
      </c>
      <c r="C13" s="71">
        <f>表59!BQ37</f>
        <v>2856099647</v>
      </c>
      <c r="D13" s="72">
        <f>表59!BR37</f>
        <v>8315</v>
      </c>
      <c r="E13" s="72">
        <f>表59!BS37</f>
        <v>1293</v>
      </c>
      <c r="F13" s="72">
        <f>表59!BT37</f>
        <v>2856109255</v>
      </c>
      <c r="G13" s="73">
        <f>表59!BU37</f>
        <v>0</v>
      </c>
      <c r="H13" s="71">
        <f>表59!BV37</f>
        <v>98513267</v>
      </c>
      <c r="I13" s="72">
        <f>表59!BW37</f>
        <v>4586725</v>
      </c>
      <c r="J13" s="72">
        <f>表59!BX37</f>
        <v>12011479</v>
      </c>
      <c r="K13" s="73">
        <f>表59!BY37</f>
        <v>115111471</v>
      </c>
      <c r="L13" s="71">
        <f>表59!BZ37</f>
        <v>1009359</v>
      </c>
      <c r="M13" s="72">
        <f>表59!CA37</f>
        <v>12224</v>
      </c>
      <c r="N13" s="72">
        <f>表59!CB37</f>
        <v>1021583</v>
      </c>
      <c r="O13" s="72">
        <f>表59!CC37</f>
        <v>25349777</v>
      </c>
      <c r="P13" s="72">
        <f>表59!CD37</f>
        <v>12575691</v>
      </c>
      <c r="Q13" s="72">
        <f>表59!CE37</f>
        <v>2107099</v>
      </c>
      <c r="R13" s="72">
        <f>表59!CF37</f>
        <v>1318232</v>
      </c>
      <c r="S13" s="73">
        <f>表59!CG37</f>
        <v>3013593108</v>
      </c>
      <c r="T13" s="71">
        <f>表59!CH37</f>
        <v>171287572</v>
      </c>
      <c r="U13" s="72">
        <f>表59!CI37</f>
        <v>171287572</v>
      </c>
      <c r="V13" s="73">
        <f>表59!CJ37</f>
        <v>0</v>
      </c>
      <c r="W13" s="71">
        <f>表59!CK37</f>
        <v>2955152</v>
      </c>
      <c r="X13" s="72">
        <f>表59!CL37</f>
        <v>132987</v>
      </c>
      <c r="Y13" s="72">
        <f>表59!CM37</f>
        <v>308701</v>
      </c>
      <c r="Z13" s="73">
        <f>表59!CN37</f>
        <v>3396840</v>
      </c>
      <c r="AA13" s="71">
        <f>表59!CO37</f>
        <v>54505</v>
      </c>
      <c r="AB13" s="72">
        <f>表59!CP37</f>
        <v>367</v>
      </c>
      <c r="AC13" s="73">
        <f>表59!CQ37</f>
        <v>54872</v>
      </c>
      <c r="AD13" s="72">
        <f>表59!CR37</f>
        <v>760487</v>
      </c>
      <c r="AE13" s="72">
        <f>表59!CS37</f>
        <v>377262</v>
      </c>
      <c r="AF13" s="72">
        <f>表59!CT37</f>
        <v>63209</v>
      </c>
      <c r="AG13" s="72">
        <f>表59!CU37</f>
        <v>39549</v>
      </c>
      <c r="AH13" s="72">
        <f>表59!CV37</f>
        <v>175979791</v>
      </c>
      <c r="AI13" s="74">
        <f t="shared" si="0"/>
        <v>5.9972345840810633E-2</v>
      </c>
    </row>
    <row r="14" spans="1:35" s="22" customFormat="1" ht="13.5" customHeight="1" x14ac:dyDescent="0.2">
      <c r="A14" s="36">
        <v>4</v>
      </c>
      <c r="B14" s="37" t="s">
        <v>82</v>
      </c>
      <c r="C14" s="67">
        <f>表59!CX37</f>
        <v>3093795096</v>
      </c>
      <c r="D14" s="68">
        <f>表59!CY37</f>
        <v>13453</v>
      </c>
      <c r="E14" s="68">
        <f>表59!CZ37</f>
        <v>0</v>
      </c>
      <c r="F14" s="68">
        <f>表59!DA37</f>
        <v>3093808549</v>
      </c>
      <c r="G14" s="69">
        <f>表59!DB37</f>
        <v>0</v>
      </c>
      <c r="H14" s="67">
        <f>表59!DC37</f>
        <v>75077979</v>
      </c>
      <c r="I14" s="68">
        <f>表59!DD37</f>
        <v>2052156</v>
      </c>
      <c r="J14" s="68">
        <f>表59!DE37</f>
        <v>7470235</v>
      </c>
      <c r="K14" s="69">
        <f>表59!DF37</f>
        <v>84600370</v>
      </c>
      <c r="L14" s="67">
        <f>表59!DG37</f>
        <v>916993</v>
      </c>
      <c r="M14" s="68">
        <f>表59!DH37</f>
        <v>202</v>
      </c>
      <c r="N14" s="68">
        <f>表59!DI37</f>
        <v>917195</v>
      </c>
      <c r="O14" s="68">
        <f>表59!DJ37</f>
        <v>16321116</v>
      </c>
      <c r="P14" s="68">
        <f>表59!DK37</f>
        <v>15433750</v>
      </c>
      <c r="Q14" s="68">
        <f>表59!DL37</f>
        <v>1676595</v>
      </c>
      <c r="R14" s="68">
        <f>表59!DM37</f>
        <v>1344173</v>
      </c>
      <c r="S14" s="69">
        <f>表59!DN37</f>
        <v>3214101748</v>
      </c>
      <c r="T14" s="67">
        <f>表59!DO37</f>
        <v>185576435</v>
      </c>
      <c r="U14" s="68">
        <f>表59!DP37</f>
        <v>185576435</v>
      </c>
      <c r="V14" s="69">
        <f>表59!DQ37</f>
        <v>0</v>
      </c>
      <c r="W14" s="67">
        <f>表59!DR37</f>
        <v>2252137</v>
      </c>
      <c r="X14" s="68">
        <f>表59!DS37</f>
        <v>58914</v>
      </c>
      <c r="Y14" s="68">
        <f>表59!DT37</f>
        <v>193595</v>
      </c>
      <c r="Z14" s="69">
        <f>表59!DU37</f>
        <v>2504646</v>
      </c>
      <c r="AA14" s="67">
        <f>表59!DV37</f>
        <v>49513</v>
      </c>
      <c r="AB14" s="68">
        <f>表59!DW37</f>
        <v>6</v>
      </c>
      <c r="AC14" s="69">
        <f>表59!DX37</f>
        <v>49519</v>
      </c>
      <c r="AD14" s="68">
        <f>表59!DY37</f>
        <v>489625</v>
      </c>
      <c r="AE14" s="68">
        <f>表59!DZ37</f>
        <v>463005</v>
      </c>
      <c r="AF14" s="68">
        <f>表59!EA37</f>
        <v>50294</v>
      </c>
      <c r="AG14" s="68">
        <f>表59!EB37</f>
        <v>40324</v>
      </c>
      <c r="AH14" s="68">
        <f>表59!EC37</f>
        <v>189173848</v>
      </c>
      <c r="AI14" s="70">
        <f t="shared" si="0"/>
        <v>5.9983167045027132E-2</v>
      </c>
    </row>
    <row r="15" spans="1:35" s="22" customFormat="1" ht="13.5" customHeight="1" x14ac:dyDescent="0.2">
      <c r="A15" s="38">
        <v>5</v>
      </c>
      <c r="B15" s="39" t="s">
        <v>83</v>
      </c>
      <c r="C15" s="71">
        <f>表59!EE37</f>
        <v>2433562518</v>
      </c>
      <c r="D15" s="72">
        <f>表59!EF37</f>
        <v>12761</v>
      </c>
      <c r="E15" s="72">
        <f>表59!EG37</f>
        <v>599</v>
      </c>
      <c r="F15" s="72">
        <f>表59!EH37</f>
        <v>2433575878</v>
      </c>
      <c r="G15" s="73">
        <f>表59!EI37</f>
        <v>0</v>
      </c>
      <c r="H15" s="71">
        <f>表59!EJ37</f>
        <v>53644482</v>
      </c>
      <c r="I15" s="72">
        <f>表59!EK37</f>
        <v>2330203</v>
      </c>
      <c r="J15" s="72">
        <f>表59!EL37</f>
        <v>4967654</v>
      </c>
      <c r="K15" s="73">
        <f>表59!EM37</f>
        <v>60942339</v>
      </c>
      <c r="L15" s="71">
        <f>表59!EN37</f>
        <v>1794994</v>
      </c>
      <c r="M15" s="72">
        <f>表59!EO37</f>
        <v>122</v>
      </c>
      <c r="N15" s="72">
        <f>表59!EP37</f>
        <v>1795116</v>
      </c>
      <c r="O15" s="72">
        <f>表59!EQ37</f>
        <v>13285345</v>
      </c>
      <c r="P15" s="72">
        <f>表59!ER37</f>
        <v>8827183</v>
      </c>
      <c r="Q15" s="72">
        <f>表59!ES37</f>
        <v>1604439</v>
      </c>
      <c r="R15" s="72">
        <f>表59!ET37</f>
        <v>1076155</v>
      </c>
      <c r="S15" s="73">
        <f>表59!EU37</f>
        <v>2521106455</v>
      </c>
      <c r="T15" s="71">
        <f>表59!EV37</f>
        <v>145985055</v>
      </c>
      <c r="U15" s="72">
        <f>表59!EW37</f>
        <v>145985055</v>
      </c>
      <c r="V15" s="73">
        <f>表59!EX37</f>
        <v>0</v>
      </c>
      <c r="W15" s="71">
        <f>表59!EY37</f>
        <v>1609197</v>
      </c>
      <c r="X15" s="72">
        <f>表59!EZ37</f>
        <v>67232</v>
      </c>
      <c r="Y15" s="72">
        <f>表59!FA37</f>
        <v>131308</v>
      </c>
      <c r="Z15" s="73">
        <f>表59!FB37</f>
        <v>1807737</v>
      </c>
      <c r="AA15" s="71">
        <f>表59!FC37</f>
        <v>96925</v>
      </c>
      <c r="AB15" s="72">
        <f>表59!FD37</f>
        <v>4</v>
      </c>
      <c r="AC15" s="73">
        <f>表59!FE37</f>
        <v>96929</v>
      </c>
      <c r="AD15" s="72">
        <f>表59!FF37</f>
        <v>398558</v>
      </c>
      <c r="AE15" s="72">
        <f>表59!FG37</f>
        <v>264812</v>
      </c>
      <c r="AF15" s="72">
        <f>表59!FH37</f>
        <v>48135</v>
      </c>
      <c r="AG15" s="72">
        <f>表59!FI37</f>
        <v>32282</v>
      </c>
      <c r="AH15" s="72">
        <f>表59!FJ37</f>
        <v>148633508</v>
      </c>
      <c r="AI15" s="74">
        <f t="shared" si="0"/>
        <v>5.9987878873937459E-2</v>
      </c>
    </row>
    <row r="16" spans="1:35" s="22" customFormat="1" ht="13.5" customHeight="1" x14ac:dyDescent="0.2">
      <c r="A16" s="36">
        <v>6</v>
      </c>
      <c r="B16" s="37" t="s">
        <v>84</v>
      </c>
      <c r="C16" s="67">
        <f>表59!FL37</f>
        <v>2717537404</v>
      </c>
      <c r="D16" s="68">
        <f>表59!FM37</f>
        <v>30025</v>
      </c>
      <c r="E16" s="68">
        <f>表59!FN37</f>
        <v>4966</v>
      </c>
      <c r="F16" s="68">
        <f>表59!FO37</f>
        <v>2717572395</v>
      </c>
      <c r="G16" s="69">
        <f>表59!FP37</f>
        <v>0</v>
      </c>
      <c r="H16" s="67">
        <f>表59!FQ37</f>
        <v>59628811</v>
      </c>
      <c r="I16" s="68">
        <f>表59!FR37</f>
        <v>2795154</v>
      </c>
      <c r="J16" s="68">
        <f>表59!FS37</f>
        <v>5882759</v>
      </c>
      <c r="K16" s="69">
        <f>表59!FT37</f>
        <v>68306724</v>
      </c>
      <c r="L16" s="67">
        <f>表59!FU37</f>
        <v>1119385</v>
      </c>
      <c r="M16" s="68">
        <f>表59!FV37</f>
        <v>7398</v>
      </c>
      <c r="N16" s="68">
        <f>表59!FW37</f>
        <v>1126783</v>
      </c>
      <c r="O16" s="68">
        <f>表59!FX37</f>
        <v>26147953</v>
      </c>
      <c r="P16" s="68">
        <f>表59!FY37</f>
        <v>14177616</v>
      </c>
      <c r="Q16" s="68">
        <f>表59!FZ37</f>
        <v>2148765</v>
      </c>
      <c r="R16" s="68">
        <f>表59!GA37</f>
        <v>1492018</v>
      </c>
      <c r="S16" s="69">
        <f>表59!GB37</f>
        <v>2830972254</v>
      </c>
      <c r="T16" s="67">
        <f>表59!GC37</f>
        <v>163029711</v>
      </c>
      <c r="U16" s="68">
        <f>表59!GD37</f>
        <v>163029711</v>
      </c>
      <c r="V16" s="69">
        <f>表59!GE37</f>
        <v>0</v>
      </c>
      <c r="W16" s="67">
        <f>表59!GF37</f>
        <v>1788707</v>
      </c>
      <c r="X16" s="68">
        <f>表59!GG37</f>
        <v>81446</v>
      </c>
      <c r="Y16" s="68">
        <f>表59!GH37</f>
        <v>163795</v>
      </c>
      <c r="Z16" s="69">
        <f>表59!GI37</f>
        <v>2033948</v>
      </c>
      <c r="AA16" s="67">
        <f>表59!GJ37</f>
        <v>60445</v>
      </c>
      <c r="AB16" s="68">
        <f>表59!GK37</f>
        <v>221</v>
      </c>
      <c r="AC16" s="69">
        <f>表59!GL37</f>
        <v>60666</v>
      </c>
      <c r="AD16" s="68">
        <f>表59!GM37</f>
        <v>784442</v>
      </c>
      <c r="AE16" s="68">
        <f>表59!GN37</f>
        <v>425329</v>
      </c>
      <c r="AF16" s="68">
        <f>表59!GO37</f>
        <v>64459</v>
      </c>
      <c r="AG16" s="68">
        <f>表59!GP37</f>
        <v>44763</v>
      </c>
      <c r="AH16" s="68">
        <f>表59!GQ37</f>
        <v>166443318</v>
      </c>
      <c r="AI16" s="70">
        <f t="shared" si="0"/>
        <v>5.9990935770452586E-2</v>
      </c>
    </row>
    <row r="17" spans="1:35" s="22" customFormat="1" ht="13.5" customHeight="1" x14ac:dyDescent="0.2">
      <c r="A17" s="38">
        <v>7</v>
      </c>
      <c r="B17" s="39" t="s">
        <v>85</v>
      </c>
      <c r="C17" s="71">
        <f>表59!GS37</f>
        <v>1684740156</v>
      </c>
      <c r="D17" s="72">
        <f>表59!GT37</f>
        <v>10624</v>
      </c>
      <c r="E17" s="72">
        <f>表59!GU37</f>
        <v>8227</v>
      </c>
      <c r="F17" s="72">
        <f>表59!GV37</f>
        <v>1684759007</v>
      </c>
      <c r="G17" s="73">
        <f>表59!GW37</f>
        <v>0</v>
      </c>
      <c r="H17" s="71">
        <f>表59!GX37</f>
        <v>41536973</v>
      </c>
      <c r="I17" s="72">
        <f>表59!GY37</f>
        <v>3316947</v>
      </c>
      <c r="J17" s="72">
        <f>表59!GZ37</f>
        <v>3395194</v>
      </c>
      <c r="K17" s="73">
        <f>表59!HA37</f>
        <v>48249114</v>
      </c>
      <c r="L17" s="71">
        <f>表59!HB37</f>
        <v>791084</v>
      </c>
      <c r="M17" s="72">
        <f>表59!HC37</f>
        <v>0</v>
      </c>
      <c r="N17" s="72">
        <f>表59!HD37</f>
        <v>791084</v>
      </c>
      <c r="O17" s="72">
        <f>表59!HE37</f>
        <v>18117338</v>
      </c>
      <c r="P17" s="72">
        <f>表59!HF37</f>
        <v>9691483</v>
      </c>
      <c r="Q17" s="72">
        <f>表59!HG37</f>
        <v>1922235</v>
      </c>
      <c r="R17" s="72">
        <f>表59!HH37</f>
        <v>919360</v>
      </c>
      <c r="S17" s="73">
        <f>表59!HI37</f>
        <v>1764449621</v>
      </c>
      <c r="T17" s="71">
        <f>表59!HJ37</f>
        <v>101074653</v>
      </c>
      <c r="U17" s="72">
        <f>表59!HK37</f>
        <v>101074653</v>
      </c>
      <c r="V17" s="73">
        <f>表59!HL37</f>
        <v>0</v>
      </c>
      <c r="W17" s="71">
        <f>表59!HM37</f>
        <v>1246007</v>
      </c>
      <c r="X17" s="72">
        <f>表59!HN37</f>
        <v>96584</v>
      </c>
      <c r="Y17" s="72">
        <f>表59!HO37</f>
        <v>94078</v>
      </c>
      <c r="Z17" s="73">
        <f>表59!HP37</f>
        <v>1436669</v>
      </c>
      <c r="AA17" s="71">
        <f>表59!HQ37</f>
        <v>42715</v>
      </c>
      <c r="AB17" s="72">
        <f>表59!HR37</f>
        <v>0</v>
      </c>
      <c r="AC17" s="73">
        <f>表59!HS37</f>
        <v>42715</v>
      </c>
      <c r="AD17" s="72">
        <f>表59!HT37</f>
        <v>543513</v>
      </c>
      <c r="AE17" s="72">
        <f>表59!HU37</f>
        <v>290745</v>
      </c>
      <c r="AF17" s="72">
        <f>表59!HV37</f>
        <v>57669</v>
      </c>
      <c r="AG17" s="72">
        <f>表59!HW37</f>
        <v>27584</v>
      </c>
      <c r="AH17" s="72">
        <f>表59!HX37</f>
        <v>103473548</v>
      </c>
      <c r="AI17" s="74">
        <f t="shared" si="0"/>
        <v>5.9993537698890605E-2</v>
      </c>
    </row>
    <row r="18" spans="1:35" s="22" customFormat="1" ht="13.5" customHeight="1" x14ac:dyDescent="0.2">
      <c r="A18" s="36">
        <v>8</v>
      </c>
      <c r="B18" s="37" t="s">
        <v>86</v>
      </c>
      <c r="C18" s="67">
        <f>'表59 (2)'!C37</f>
        <v>2120664769</v>
      </c>
      <c r="D18" s="68">
        <f>'表59 (2)'!D37</f>
        <v>15303</v>
      </c>
      <c r="E18" s="68">
        <f>'表59 (2)'!E37</f>
        <v>15410</v>
      </c>
      <c r="F18" s="68">
        <f>'表59 (2)'!F37</f>
        <v>2120695482</v>
      </c>
      <c r="G18" s="69">
        <f>'表59 (2)'!G37</f>
        <v>0</v>
      </c>
      <c r="H18" s="67">
        <f>'表59 (2)'!H37</f>
        <v>64394178</v>
      </c>
      <c r="I18" s="68">
        <f>'表59 (2)'!I37</f>
        <v>3356160</v>
      </c>
      <c r="J18" s="68">
        <f>'表59 (2)'!J37</f>
        <v>2817230</v>
      </c>
      <c r="K18" s="69">
        <f>'表59 (2)'!K37</f>
        <v>70567568</v>
      </c>
      <c r="L18" s="67">
        <f>'表59 (2)'!L37</f>
        <v>844383</v>
      </c>
      <c r="M18" s="68">
        <f>'表59 (2)'!M37</f>
        <v>908</v>
      </c>
      <c r="N18" s="68">
        <f>'表59 (2)'!N37</f>
        <v>845291</v>
      </c>
      <c r="O18" s="68">
        <f>'表59 (2)'!O37</f>
        <v>33105594</v>
      </c>
      <c r="P18" s="68">
        <f>'表59 (2)'!P37</f>
        <v>21198156</v>
      </c>
      <c r="Q18" s="68">
        <f>'表59 (2)'!Q37</f>
        <v>3148456</v>
      </c>
      <c r="R18" s="68">
        <f>'表59 (2)'!R37</f>
        <v>1145684</v>
      </c>
      <c r="S18" s="69">
        <f>'表59 (2)'!S37</f>
        <v>2250706231</v>
      </c>
      <c r="T18" s="67">
        <f>'表59 (2)'!T37</f>
        <v>127230718</v>
      </c>
      <c r="U18" s="68">
        <f>'表59 (2)'!U37</f>
        <v>127230718</v>
      </c>
      <c r="V18" s="69">
        <f>'表59 (2)'!V37</f>
        <v>0</v>
      </c>
      <c r="W18" s="67">
        <f>'表59 (2)'!W37</f>
        <v>1931688</v>
      </c>
      <c r="X18" s="68">
        <f>'表59 (2)'!X37</f>
        <v>97994</v>
      </c>
      <c r="Y18" s="68">
        <f>'表59 (2)'!Y37</f>
        <v>74159</v>
      </c>
      <c r="Z18" s="69">
        <f>'表59 (2)'!Z37</f>
        <v>2103841</v>
      </c>
      <c r="AA18" s="67">
        <f>'表59 (2)'!AA37</f>
        <v>45595</v>
      </c>
      <c r="AB18" s="68">
        <f>'表59 (2)'!AB37</f>
        <v>28</v>
      </c>
      <c r="AC18" s="69">
        <f>'表59 (2)'!AC37</f>
        <v>45623</v>
      </c>
      <c r="AD18" s="68">
        <f>'表59 (2)'!AD37</f>
        <v>993169</v>
      </c>
      <c r="AE18" s="68">
        <f>'表59 (2)'!AE37</f>
        <v>635944</v>
      </c>
      <c r="AF18" s="68">
        <f>'表59 (2)'!AF37</f>
        <v>94454</v>
      </c>
      <c r="AG18" s="68">
        <f>'表59 (2)'!AG37</f>
        <v>34370</v>
      </c>
      <c r="AH18" s="68">
        <f>'表59 (2)'!AH37</f>
        <v>131138119</v>
      </c>
      <c r="AI18" s="70">
        <f t="shared" si="0"/>
        <v>5.9994807873127727E-2</v>
      </c>
    </row>
    <row r="19" spans="1:35" s="22" customFormat="1" ht="13.5" customHeight="1" x14ac:dyDescent="0.2">
      <c r="A19" s="38">
        <v>9</v>
      </c>
      <c r="B19" s="39" t="s">
        <v>87</v>
      </c>
      <c r="C19" s="71">
        <f>'表59 (2)'!AJ37</f>
        <v>6486672155</v>
      </c>
      <c r="D19" s="72">
        <f>'表59 (2)'!AK37</f>
        <v>77562</v>
      </c>
      <c r="E19" s="72">
        <f>'表59 (2)'!AL37</f>
        <v>467927</v>
      </c>
      <c r="F19" s="72">
        <f>'表59 (2)'!AM37</f>
        <v>6487217644</v>
      </c>
      <c r="G19" s="73">
        <f>'表59 (2)'!AN37</f>
        <v>0</v>
      </c>
      <c r="H19" s="71">
        <f>'表59 (2)'!AO37</f>
        <v>250836120</v>
      </c>
      <c r="I19" s="72">
        <f>'表59 (2)'!AP37</f>
        <v>14588445</v>
      </c>
      <c r="J19" s="72">
        <f>'表59 (2)'!AQ37</f>
        <v>9248055</v>
      </c>
      <c r="K19" s="73">
        <f>'表59 (2)'!AR37</f>
        <v>274672620</v>
      </c>
      <c r="L19" s="71">
        <f>'表59 (2)'!AS37</f>
        <v>7705865</v>
      </c>
      <c r="M19" s="72">
        <f>'表59 (2)'!AT37</f>
        <v>0</v>
      </c>
      <c r="N19" s="72">
        <f>'表59 (2)'!AU37</f>
        <v>7705865</v>
      </c>
      <c r="O19" s="72">
        <f>'表59 (2)'!AV37</f>
        <v>441699130</v>
      </c>
      <c r="P19" s="72">
        <f>'表59 (2)'!AW37</f>
        <v>317581766</v>
      </c>
      <c r="Q19" s="72">
        <f>'表59 (2)'!AX37</f>
        <v>31602150</v>
      </c>
      <c r="R19" s="72">
        <f>'表59 (2)'!AY37</f>
        <v>4050193</v>
      </c>
      <c r="S19" s="73">
        <f>'表59 (2)'!AZ37</f>
        <v>7564529368</v>
      </c>
      <c r="T19" s="71">
        <f>'表59 (2)'!BA37</f>
        <v>389147110</v>
      </c>
      <c r="U19" s="72">
        <f>'表59 (2)'!BB37</f>
        <v>389147110</v>
      </c>
      <c r="V19" s="73">
        <f>'表59 (2)'!BC37</f>
        <v>0</v>
      </c>
      <c r="W19" s="71">
        <f>'表59 (2)'!BD37</f>
        <v>7525740</v>
      </c>
      <c r="X19" s="72">
        <f>'表59 (2)'!BE37</f>
        <v>430249</v>
      </c>
      <c r="Y19" s="72">
        <f>'表59 (2)'!BF37</f>
        <v>254760</v>
      </c>
      <c r="Z19" s="73">
        <f>'表59 (2)'!BG37</f>
        <v>8210749</v>
      </c>
      <c r="AA19" s="71">
        <f>'表59 (2)'!BH37</f>
        <v>416166</v>
      </c>
      <c r="AB19" s="72">
        <f>'表59 (2)'!BI37</f>
        <v>0</v>
      </c>
      <c r="AC19" s="73">
        <f>'表59 (2)'!BJ37</f>
        <v>416166</v>
      </c>
      <c r="AD19" s="72">
        <f>'表59 (2)'!BK37</f>
        <v>13253209</v>
      </c>
      <c r="AE19" s="72">
        <f>'表59 (2)'!BL37</f>
        <v>9528366</v>
      </c>
      <c r="AF19" s="72">
        <f>'表59 (2)'!BM37</f>
        <v>948149</v>
      </c>
      <c r="AG19" s="72">
        <f>'表59 (2)'!BN37</f>
        <v>121517</v>
      </c>
      <c r="AH19" s="72">
        <f>'表59 (2)'!BO37</f>
        <v>421625266</v>
      </c>
      <c r="AI19" s="74">
        <f t="shared" si="0"/>
        <v>5.9986751078086688E-2</v>
      </c>
    </row>
    <row r="20" spans="1:35" s="22" customFormat="1" ht="13.5" customHeight="1" x14ac:dyDescent="0.2">
      <c r="A20" s="36">
        <v>10</v>
      </c>
      <c r="B20" s="37" t="s">
        <v>88</v>
      </c>
      <c r="C20" s="67">
        <f>'表59 (2)'!BQ37</f>
        <v>22422283104</v>
      </c>
      <c r="D20" s="68">
        <f>'表59 (2)'!BR37</f>
        <v>170551</v>
      </c>
      <c r="E20" s="68">
        <f>'表59 (2)'!BS37</f>
        <v>498574</v>
      </c>
      <c r="F20" s="68">
        <f>'表59 (2)'!BT37</f>
        <v>22422952229</v>
      </c>
      <c r="G20" s="69">
        <f>'表59 (2)'!BU37</f>
        <v>0</v>
      </c>
      <c r="H20" s="67">
        <f>'表59 (2)'!BV37</f>
        <v>1039132986</v>
      </c>
      <c r="I20" s="68">
        <f>'表59 (2)'!BW37</f>
        <v>42378146</v>
      </c>
      <c r="J20" s="68">
        <f>'表59 (2)'!BX37</f>
        <v>115994318</v>
      </c>
      <c r="K20" s="69">
        <f>'表59 (2)'!BY37</f>
        <v>1197505450</v>
      </c>
      <c r="L20" s="67">
        <f>'表59 (2)'!BZ37</f>
        <v>17428780</v>
      </c>
      <c r="M20" s="68">
        <f>'表59 (2)'!CA37</f>
        <v>38046</v>
      </c>
      <c r="N20" s="68">
        <f>'表59 (2)'!CB37</f>
        <v>17466826</v>
      </c>
      <c r="O20" s="68">
        <f>'表59 (2)'!CC37</f>
        <v>656906438</v>
      </c>
      <c r="P20" s="68">
        <f>'表59 (2)'!CD37</f>
        <v>448854239</v>
      </c>
      <c r="Q20" s="68">
        <f>'表59 (2)'!CE37</f>
        <v>48158371</v>
      </c>
      <c r="R20" s="68">
        <f>'表59 (2)'!CF37</f>
        <v>14978782</v>
      </c>
      <c r="S20" s="69">
        <f>'表59 (2)'!CG37</f>
        <v>24806822335</v>
      </c>
      <c r="T20" s="67">
        <f>'表59 (2)'!CH37</f>
        <v>1345005290</v>
      </c>
      <c r="U20" s="68">
        <f>'表59 (2)'!CI37</f>
        <v>1345005290</v>
      </c>
      <c r="V20" s="69">
        <f>'表59 (2)'!CJ37</f>
        <v>0</v>
      </c>
      <c r="W20" s="67">
        <f>'表59 (2)'!CK37</f>
        <v>31172913</v>
      </c>
      <c r="X20" s="68">
        <f>'表59 (2)'!CL37</f>
        <v>1231825</v>
      </c>
      <c r="Y20" s="68">
        <f>'表59 (2)'!CM37</f>
        <v>3037931</v>
      </c>
      <c r="Z20" s="69">
        <f>'表59 (2)'!CN37</f>
        <v>35442669</v>
      </c>
      <c r="AA20" s="67">
        <f>'表59 (2)'!CO37</f>
        <v>941175</v>
      </c>
      <c r="AB20" s="68">
        <f>'表59 (2)'!CP37</f>
        <v>1142</v>
      </c>
      <c r="AC20" s="69">
        <f>'表59 (2)'!CQ37</f>
        <v>942317</v>
      </c>
      <c r="AD20" s="68">
        <f>'表59 (2)'!CR37</f>
        <v>19709399</v>
      </c>
      <c r="AE20" s="68">
        <f>'表59 (2)'!CS37</f>
        <v>13466500</v>
      </c>
      <c r="AF20" s="68">
        <f>'表59 (2)'!CT37</f>
        <v>1444830</v>
      </c>
      <c r="AG20" s="68">
        <f>'表59 (2)'!CU37</f>
        <v>449373</v>
      </c>
      <c r="AH20" s="68">
        <f>'表59 (2)'!CV37</f>
        <v>1416460378</v>
      </c>
      <c r="AI20" s="70">
        <f t="shared" si="0"/>
        <v>5.9983416825037023E-2</v>
      </c>
    </row>
    <row r="21" spans="1:35" s="22" customFormat="1" ht="13.5" customHeight="1" x14ac:dyDescent="0.2">
      <c r="A21" s="38">
        <v>11</v>
      </c>
      <c r="B21" s="39" t="s">
        <v>89</v>
      </c>
      <c r="C21" s="71">
        <f>'表59 (2)'!CX37</f>
        <v>3885311006</v>
      </c>
      <c r="D21" s="72">
        <f>'表59 (2)'!CY37</f>
        <v>10823</v>
      </c>
      <c r="E21" s="72">
        <f>'表59 (2)'!CZ37</f>
        <v>1445</v>
      </c>
      <c r="F21" s="72">
        <f>'表59 (2)'!DA37</f>
        <v>3885323274</v>
      </c>
      <c r="G21" s="73">
        <f>'表59 (2)'!DB37</f>
        <v>0</v>
      </c>
      <c r="H21" s="71">
        <f>'表59 (2)'!DC37</f>
        <v>494014443</v>
      </c>
      <c r="I21" s="72">
        <f>'表59 (2)'!DD37</f>
        <v>13939081</v>
      </c>
      <c r="J21" s="72">
        <f>'表59 (2)'!DE37</f>
        <v>82213191</v>
      </c>
      <c r="K21" s="73">
        <f>'表59 (2)'!DF37</f>
        <v>590166715</v>
      </c>
      <c r="L21" s="71">
        <f>'表59 (2)'!DG37</f>
        <v>4256076</v>
      </c>
      <c r="M21" s="72">
        <f>'表59 (2)'!DH37</f>
        <v>29416</v>
      </c>
      <c r="N21" s="72">
        <f>'表59 (2)'!DI37</f>
        <v>4285492</v>
      </c>
      <c r="O21" s="72">
        <f>'表59 (2)'!DJ37</f>
        <v>108229962</v>
      </c>
      <c r="P21" s="72">
        <f>'表59 (2)'!DK37</f>
        <v>61944285</v>
      </c>
      <c r="Q21" s="72">
        <f>'表59 (2)'!DL37</f>
        <v>6055731</v>
      </c>
      <c r="R21" s="72">
        <f>'表59 (2)'!DM37</f>
        <v>4951199</v>
      </c>
      <c r="S21" s="73">
        <f>'表59 (2)'!DN37</f>
        <v>4660956658</v>
      </c>
      <c r="T21" s="71">
        <f>'表59 (2)'!DO37</f>
        <v>232961608</v>
      </c>
      <c r="U21" s="72">
        <f>'表59 (2)'!DP37</f>
        <v>232961608</v>
      </c>
      <c r="V21" s="73">
        <f>'表59 (2)'!DQ37</f>
        <v>0</v>
      </c>
      <c r="W21" s="71">
        <f>'表59 (2)'!DR37</f>
        <v>14819437</v>
      </c>
      <c r="X21" s="72">
        <f>'表59 (2)'!DS37</f>
        <v>399406</v>
      </c>
      <c r="Y21" s="72">
        <f>'表59 (2)'!DT37</f>
        <v>2126236</v>
      </c>
      <c r="Z21" s="73">
        <f>'表59 (2)'!DU37</f>
        <v>17345079</v>
      </c>
      <c r="AA21" s="71">
        <f>'表59 (2)'!DV37</f>
        <v>229816</v>
      </c>
      <c r="AB21" s="72">
        <f>'表59 (2)'!DW37</f>
        <v>883</v>
      </c>
      <c r="AC21" s="73">
        <f>'表59 (2)'!DX37</f>
        <v>230699</v>
      </c>
      <c r="AD21" s="72">
        <f>'表59 (2)'!DY37</f>
        <v>3246883</v>
      </c>
      <c r="AE21" s="72">
        <f>'表59 (2)'!DZ37</f>
        <v>1858299</v>
      </c>
      <c r="AF21" s="72">
        <f>'表59 (2)'!EA37</f>
        <v>181670</v>
      </c>
      <c r="AG21" s="72">
        <f>'表59 (2)'!EB37</f>
        <v>148533</v>
      </c>
      <c r="AH21" s="72">
        <f>'表59 (2)'!EC37</f>
        <v>255972771</v>
      </c>
      <c r="AI21" s="74">
        <f t="shared" si="0"/>
        <v>5.9959388594237217E-2</v>
      </c>
    </row>
    <row r="22" spans="1:35" s="22" customFormat="1" ht="13.5" customHeight="1" x14ac:dyDescent="0.2">
      <c r="A22" s="36">
        <v>12</v>
      </c>
      <c r="B22" s="37" t="s">
        <v>90</v>
      </c>
      <c r="C22" s="67">
        <f>'表59 (2)'!EE37</f>
        <v>9929635174</v>
      </c>
      <c r="D22" s="68">
        <f>'表59 (2)'!EF37</f>
        <v>66863</v>
      </c>
      <c r="E22" s="68">
        <f>'表59 (2)'!EG37</f>
        <v>13792</v>
      </c>
      <c r="F22" s="68">
        <f>'表59 (2)'!EH37</f>
        <v>9929715829</v>
      </c>
      <c r="G22" s="69">
        <f>'表59 (2)'!EI37</f>
        <v>0</v>
      </c>
      <c r="H22" s="67">
        <f>'表59 (2)'!EJ37</f>
        <v>229888245</v>
      </c>
      <c r="I22" s="68">
        <f>'表59 (2)'!EK37</f>
        <v>10494460</v>
      </c>
      <c r="J22" s="68">
        <f>'表59 (2)'!EL37</f>
        <v>21715842</v>
      </c>
      <c r="K22" s="69">
        <f>'表59 (2)'!EM37</f>
        <v>262098547</v>
      </c>
      <c r="L22" s="67">
        <f>'表59 (2)'!EN37</f>
        <v>4622456</v>
      </c>
      <c r="M22" s="68">
        <f>'表59 (2)'!EO37</f>
        <v>7722</v>
      </c>
      <c r="N22" s="68">
        <f>'表59 (2)'!EP37</f>
        <v>4630178</v>
      </c>
      <c r="O22" s="68">
        <f>'表59 (2)'!EQ37</f>
        <v>73871752</v>
      </c>
      <c r="P22" s="68">
        <f>'表59 (2)'!ER37</f>
        <v>48130032</v>
      </c>
      <c r="Q22" s="68">
        <f>'表59 (2)'!ES37</f>
        <v>7352034</v>
      </c>
      <c r="R22" s="68">
        <f>'表59 (2)'!ET37</f>
        <v>4831706</v>
      </c>
      <c r="S22" s="69">
        <f>'表59 (2)'!EU37</f>
        <v>10330630078</v>
      </c>
      <c r="T22" s="67">
        <f>'表59 (2)'!EV37</f>
        <v>595665854</v>
      </c>
      <c r="U22" s="68">
        <f>'表59 (2)'!EW37</f>
        <v>595665854</v>
      </c>
      <c r="V22" s="69">
        <f>'表59 (2)'!EX37</f>
        <v>0</v>
      </c>
      <c r="W22" s="67">
        <f>'表59 (2)'!EY37</f>
        <v>6896048</v>
      </c>
      <c r="X22" s="68">
        <f>'表59 (2)'!EZ37</f>
        <v>304176</v>
      </c>
      <c r="Y22" s="68">
        <f>'表59 (2)'!FA37</f>
        <v>582776</v>
      </c>
      <c r="Z22" s="69">
        <f>'表59 (2)'!FB37</f>
        <v>7783000</v>
      </c>
      <c r="AA22" s="67">
        <f>'表59 (2)'!FC37</f>
        <v>249598</v>
      </c>
      <c r="AB22" s="68">
        <f>'表59 (2)'!FD37</f>
        <v>231</v>
      </c>
      <c r="AC22" s="69">
        <f>'表59 (2)'!FE37</f>
        <v>249829</v>
      </c>
      <c r="AD22" s="68">
        <f>'表59 (2)'!FF37</f>
        <v>2216138</v>
      </c>
      <c r="AE22" s="68">
        <f>'表59 (2)'!FG37</f>
        <v>1443891</v>
      </c>
      <c r="AF22" s="68">
        <f>'表59 (2)'!FH37</f>
        <v>220557</v>
      </c>
      <c r="AG22" s="68">
        <f>'表59 (2)'!FI37</f>
        <v>144953</v>
      </c>
      <c r="AH22" s="68">
        <f>'表59 (2)'!FJ37</f>
        <v>607724222</v>
      </c>
      <c r="AI22" s="70">
        <f t="shared" si="0"/>
        <v>5.9988207543698477E-2</v>
      </c>
    </row>
    <row r="23" spans="1:35" s="22" customFormat="1" ht="13.5" customHeight="1" x14ac:dyDescent="0.2">
      <c r="A23" s="38">
        <v>13</v>
      </c>
      <c r="B23" s="39" t="s">
        <v>86</v>
      </c>
      <c r="C23" s="71">
        <f>'表59 (2)'!FL37</f>
        <v>2120664769</v>
      </c>
      <c r="D23" s="72">
        <f>'表59 (2)'!FM37</f>
        <v>15303</v>
      </c>
      <c r="E23" s="72">
        <f>'表59 (2)'!FN37</f>
        <v>15410</v>
      </c>
      <c r="F23" s="72">
        <f>'表59 (2)'!FO37</f>
        <v>2120695482</v>
      </c>
      <c r="G23" s="73">
        <f>'表59 (2)'!FP37</f>
        <v>0</v>
      </c>
      <c r="H23" s="71">
        <f>'表59 (2)'!FQ37</f>
        <v>64394178</v>
      </c>
      <c r="I23" s="72">
        <f>'表59 (2)'!FR37</f>
        <v>3356160</v>
      </c>
      <c r="J23" s="72">
        <f>'表59 (2)'!FS37</f>
        <v>2817230</v>
      </c>
      <c r="K23" s="73">
        <f>'表59 (2)'!FT37</f>
        <v>70567568</v>
      </c>
      <c r="L23" s="71">
        <f>'表59 (2)'!FU37</f>
        <v>844383</v>
      </c>
      <c r="M23" s="72">
        <f>'表59 (2)'!FV37</f>
        <v>908</v>
      </c>
      <c r="N23" s="72">
        <f>'表59 (2)'!FW37</f>
        <v>845291</v>
      </c>
      <c r="O23" s="72">
        <f>'表59 (2)'!FX37</f>
        <v>33105594</v>
      </c>
      <c r="P23" s="72">
        <f>'表59 (2)'!FY37</f>
        <v>21198156</v>
      </c>
      <c r="Q23" s="72">
        <f>'表59 (2)'!FZ37</f>
        <v>3148456</v>
      </c>
      <c r="R23" s="72">
        <f>'表59 (2)'!GA37</f>
        <v>1145684</v>
      </c>
      <c r="S23" s="73">
        <f>'表59 (2)'!GB37</f>
        <v>2250706231</v>
      </c>
      <c r="T23" s="71">
        <f>'表59 (2)'!GC37</f>
        <v>127230718</v>
      </c>
      <c r="U23" s="72">
        <f>'表59 (2)'!GD37</f>
        <v>127230718</v>
      </c>
      <c r="V23" s="73">
        <f>'表59 (2)'!GE37</f>
        <v>0</v>
      </c>
      <c r="W23" s="71">
        <f>'表59 (2)'!GF37</f>
        <v>1931688</v>
      </c>
      <c r="X23" s="72">
        <f>'表59 (2)'!GG37</f>
        <v>97994</v>
      </c>
      <c r="Y23" s="72">
        <f>'表59 (2)'!GH37</f>
        <v>74159</v>
      </c>
      <c r="Z23" s="73">
        <f>'表59 (2)'!GI37</f>
        <v>2103841</v>
      </c>
      <c r="AA23" s="71">
        <f>'表59 (2)'!GJ37</f>
        <v>45595</v>
      </c>
      <c r="AB23" s="72">
        <f>'表59 (2)'!GK37</f>
        <v>28</v>
      </c>
      <c r="AC23" s="73">
        <f>'表59 (2)'!GL37</f>
        <v>45623</v>
      </c>
      <c r="AD23" s="72">
        <f>'表59 (2)'!GM37</f>
        <v>993169</v>
      </c>
      <c r="AE23" s="72">
        <f>'表59 (2)'!GN37</f>
        <v>635944</v>
      </c>
      <c r="AF23" s="72">
        <f>'表59 (2)'!GO37</f>
        <v>94454</v>
      </c>
      <c r="AG23" s="72">
        <f>'表59 (2)'!GP37</f>
        <v>34370</v>
      </c>
      <c r="AH23" s="72">
        <f>'表59 (2)'!GQ37</f>
        <v>131138119</v>
      </c>
      <c r="AI23" s="74">
        <f t="shared" si="0"/>
        <v>5.9994807873127727E-2</v>
      </c>
    </row>
    <row r="24" spans="1:35" s="22" customFormat="1" ht="13.5" customHeight="1" x14ac:dyDescent="0.2">
      <c r="A24" s="36">
        <v>14</v>
      </c>
      <c r="B24" s="37" t="s">
        <v>87</v>
      </c>
      <c r="C24" s="67">
        <f>'表59 (2)'!GS37</f>
        <v>6486672155</v>
      </c>
      <c r="D24" s="68">
        <f>'表59 (2)'!GT37</f>
        <v>77562</v>
      </c>
      <c r="E24" s="68">
        <f>'表59 (2)'!GU37</f>
        <v>467927</v>
      </c>
      <c r="F24" s="68">
        <f>'表59 (2)'!GV37</f>
        <v>6487217644</v>
      </c>
      <c r="G24" s="69">
        <f>'表59 (2)'!GW37</f>
        <v>0</v>
      </c>
      <c r="H24" s="67">
        <f>'表59 (2)'!GX37</f>
        <v>250836120</v>
      </c>
      <c r="I24" s="68">
        <f>'表59 (2)'!GY37</f>
        <v>14588445</v>
      </c>
      <c r="J24" s="68">
        <f>'表59 (2)'!GZ37</f>
        <v>9248055</v>
      </c>
      <c r="K24" s="69">
        <f>'表59 (2)'!HA37</f>
        <v>274672620</v>
      </c>
      <c r="L24" s="67">
        <f>'表59 (2)'!HB37</f>
        <v>7705865</v>
      </c>
      <c r="M24" s="68">
        <f>'表59 (2)'!HC37</f>
        <v>0</v>
      </c>
      <c r="N24" s="68">
        <f>'表59 (2)'!HD37</f>
        <v>7705865</v>
      </c>
      <c r="O24" s="68">
        <f>'表59 (2)'!HE37</f>
        <v>441699130</v>
      </c>
      <c r="P24" s="68">
        <f>'表59 (2)'!HF37</f>
        <v>317581766</v>
      </c>
      <c r="Q24" s="68">
        <f>'表59 (2)'!HG37</f>
        <v>31602150</v>
      </c>
      <c r="R24" s="68">
        <f>'表59 (2)'!HH37</f>
        <v>4050193</v>
      </c>
      <c r="S24" s="69">
        <f>'表59 (2)'!HI37</f>
        <v>7564529368</v>
      </c>
      <c r="T24" s="67">
        <f>'表59 (2)'!HJ37</f>
        <v>389147110</v>
      </c>
      <c r="U24" s="68">
        <f>'表59 (2)'!HK37</f>
        <v>389147110</v>
      </c>
      <c r="V24" s="69">
        <f>'表59 (2)'!HL37</f>
        <v>0</v>
      </c>
      <c r="W24" s="67">
        <f>'表59 (2)'!HM37</f>
        <v>7525740</v>
      </c>
      <c r="X24" s="68">
        <f>'表59 (2)'!HN37</f>
        <v>430249</v>
      </c>
      <c r="Y24" s="68">
        <f>'表59 (2)'!HO37</f>
        <v>254760</v>
      </c>
      <c r="Z24" s="69">
        <f>'表59 (2)'!HP37</f>
        <v>8210749</v>
      </c>
      <c r="AA24" s="67">
        <f>'表59 (2)'!HQ37</f>
        <v>416166</v>
      </c>
      <c r="AB24" s="68">
        <f>'表59 (2)'!HR37</f>
        <v>0</v>
      </c>
      <c r="AC24" s="69">
        <f>'表59 (2)'!HS37</f>
        <v>416166</v>
      </c>
      <c r="AD24" s="68">
        <f>'表59 (2)'!HT37</f>
        <v>13253209</v>
      </c>
      <c r="AE24" s="68">
        <f>'表59 (2)'!HU37</f>
        <v>9528366</v>
      </c>
      <c r="AF24" s="68">
        <f>'表59 (2)'!HV37</f>
        <v>948149</v>
      </c>
      <c r="AG24" s="68">
        <f>'表59 (2)'!HW37</f>
        <v>121517</v>
      </c>
      <c r="AH24" s="68">
        <f>'表59 (2)'!HX37</f>
        <v>421625266</v>
      </c>
      <c r="AI24" s="70">
        <f t="shared" si="0"/>
        <v>5.9986751078086688E-2</v>
      </c>
    </row>
    <row r="25" spans="1:35" s="22" customFormat="1" ht="13.5" customHeight="1" x14ac:dyDescent="0.2">
      <c r="A25" s="38">
        <v>15</v>
      </c>
      <c r="B25" s="39" t="s">
        <v>91</v>
      </c>
      <c r="C25" s="71">
        <f>'表59 (3)'!C37</f>
        <v>13814528699</v>
      </c>
      <c r="D25" s="72">
        <f>'表59 (3)'!D37</f>
        <v>77686</v>
      </c>
      <c r="E25" s="72">
        <f>'表59 (3)'!E37</f>
        <v>15237</v>
      </c>
      <c r="F25" s="72">
        <f>'表59 (3)'!F37</f>
        <v>13814621622</v>
      </c>
      <c r="G25" s="73">
        <f>'表59 (3)'!G37</f>
        <v>0</v>
      </c>
      <c r="H25" s="71">
        <f>'表59 (3)'!H37</f>
        <v>723895972</v>
      </c>
      <c r="I25" s="72">
        <f>'表59 (3)'!I37</f>
        <v>24433541</v>
      </c>
      <c r="J25" s="72">
        <f>'表59 (3)'!J37</f>
        <v>103924219</v>
      </c>
      <c r="K25" s="73">
        <f>'表59 (3)'!K37</f>
        <v>852253732</v>
      </c>
      <c r="L25" s="71">
        <f>'表59 (3)'!L37</f>
        <v>8878532</v>
      </c>
      <c r="M25" s="72">
        <f>'表59 (3)'!M37</f>
        <v>37138</v>
      </c>
      <c r="N25" s="72">
        <f>'表59 (3)'!N37</f>
        <v>8915670</v>
      </c>
      <c r="O25" s="72">
        <f>'表59 (3)'!O37</f>
        <v>182099878</v>
      </c>
      <c r="P25" s="72">
        <f>'表59 (3)'!P37</f>
        <v>110025233</v>
      </c>
      <c r="Q25" s="72">
        <f>'表59 (3)'!Q37</f>
        <v>13378967</v>
      </c>
      <c r="R25" s="72">
        <f>'表59 (3)'!R37</f>
        <v>9782694</v>
      </c>
      <c r="S25" s="73">
        <f>'表59 (3)'!S37</f>
        <v>14991077796</v>
      </c>
      <c r="T25" s="71">
        <f>'表59 (3)'!T37</f>
        <v>552324682</v>
      </c>
      <c r="U25" s="72">
        <f>'表59 (3)'!U37</f>
        <v>552324682</v>
      </c>
      <c r="V25" s="73">
        <f>'表59 (3)'!V37</f>
        <v>0</v>
      </c>
      <c r="W25" s="71">
        <f>'表59 (3)'!W37</f>
        <v>14476286</v>
      </c>
      <c r="X25" s="72">
        <f>'表59 (3)'!X37</f>
        <v>469049</v>
      </c>
      <c r="Y25" s="72">
        <f>'表59 (3)'!Y37</f>
        <v>1805911</v>
      </c>
      <c r="Z25" s="73">
        <f>'表59 (3)'!Z37</f>
        <v>16751246</v>
      </c>
      <c r="AA25" s="71">
        <f>'表59 (3)'!AA37</f>
        <v>319608</v>
      </c>
      <c r="AB25" s="72">
        <f>'表59 (3)'!AB37</f>
        <v>743</v>
      </c>
      <c r="AC25" s="73">
        <f>'表59 (3)'!AC37</f>
        <v>320351</v>
      </c>
      <c r="AD25" s="72">
        <f>'表59 (3)'!AD37</f>
        <v>3641965</v>
      </c>
      <c r="AE25" s="72">
        <f>'表59 (3)'!AE37</f>
        <v>2200445</v>
      </c>
      <c r="AF25" s="72">
        <f>'表59 (3)'!AF37</f>
        <v>267537</v>
      </c>
      <c r="AG25" s="72">
        <f>'表59 (3)'!AG37</f>
        <v>195638</v>
      </c>
      <c r="AH25" s="72">
        <f>'表59 (3)'!AH37</f>
        <v>575701864</v>
      </c>
      <c r="AI25" s="74">
        <f t="shared" si="0"/>
        <v>3.9981166123320692E-2</v>
      </c>
    </row>
    <row r="26" spans="1:35" s="22" customFormat="1" ht="13.5" customHeight="1" x14ac:dyDescent="0.2">
      <c r="A26" s="36">
        <v>16</v>
      </c>
      <c r="B26" s="37" t="s">
        <v>92</v>
      </c>
      <c r="C26" s="67">
        <f>'表59 (3)'!AJ37</f>
        <v>2120657174</v>
      </c>
      <c r="D26" s="68">
        <f>'表59 (3)'!AK37</f>
        <v>15303</v>
      </c>
      <c r="E26" s="68">
        <f>'表59 (3)'!AL37</f>
        <v>15410</v>
      </c>
      <c r="F26" s="68">
        <f>'表59 (3)'!AM37</f>
        <v>2120687887</v>
      </c>
      <c r="G26" s="69">
        <f>'表59 (3)'!AN37</f>
        <v>0</v>
      </c>
      <c r="H26" s="67">
        <f>'表59 (3)'!AO37</f>
        <v>64394178</v>
      </c>
      <c r="I26" s="68">
        <f>'表59 (3)'!AP37</f>
        <v>3356160</v>
      </c>
      <c r="J26" s="68">
        <f>'表59 (3)'!AQ37</f>
        <v>2817230</v>
      </c>
      <c r="K26" s="69">
        <f>'表59 (3)'!AR37</f>
        <v>70567568</v>
      </c>
      <c r="L26" s="67">
        <f>'表59 (3)'!AS37</f>
        <v>844383</v>
      </c>
      <c r="M26" s="68">
        <f>'表59 (3)'!AT37</f>
        <v>908</v>
      </c>
      <c r="N26" s="68">
        <f>'表59 (3)'!AU37</f>
        <v>845291</v>
      </c>
      <c r="O26" s="68">
        <f>'表59 (3)'!AV37</f>
        <v>33102826</v>
      </c>
      <c r="P26" s="68">
        <f>'表59 (3)'!AW37</f>
        <v>21198156</v>
      </c>
      <c r="Q26" s="68">
        <f>'表59 (3)'!AX37</f>
        <v>3135349</v>
      </c>
      <c r="R26" s="68">
        <f>'表59 (3)'!AY37</f>
        <v>1145684</v>
      </c>
      <c r="S26" s="69">
        <f>'表59 (3)'!AZ37</f>
        <v>2250682761</v>
      </c>
      <c r="T26" s="67">
        <f>'表59 (3)'!BA37</f>
        <v>84817074</v>
      </c>
      <c r="U26" s="68">
        <f>'表59 (3)'!BB37</f>
        <v>84817074</v>
      </c>
      <c r="V26" s="69">
        <f>'表59 (3)'!BC37</f>
        <v>0</v>
      </c>
      <c r="W26" s="67">
        <f>'表59 (3)'!BD37</f>
        <v>1287751</v>
      </c>
      <c r="X26" s="68">
        <f>'表59 (3)'!BE37</f>
        <v>65328</v>
      </c>
      <c r="Y26" s="68">
        <f>'表59 (3)'!BF37</f>
        <v>49439</v>
      </c>
      <c r="Z26" s="69">
        <f>'表59 (3)'!BG37</f>
        <v>1402518</v>
      </c>
      <c r="AA26" s="67">
        <f>'表59 (3)'!BH37</f>
        <v>30396</v>
      </c>
      <c r="AB26" s="68">
        <f>'表59 (3)'!BI37</f>
        <v>19</v>
      </c>
      <c r="AC26" s="69">
        <f>'表59 (3)'!BJ37</f>
        <v>30415</v>
      </c>
      <c r="AD26" s="68">
        <f>'表59 (3)'!BK37</f>
        <v>662054</v>
      </c>
      <c r="AE26" s="68">
        <f>'表59 (3)'!BL37</f>
        <v>423966</v>
      </c>
      <c r="AF26" s="68">
        <f>'表59 (3)'!BM37</f>
        <v>62703</v>
      </c>
      <c r="AG26" s="68">
        <f>'表59 (3)'!BN37</f>
        <v>22914</v>
      </c>
      <c r="AH26" s="68">
        <f>'表59 (3)'!BO37</f>
        <v>87421644</v>
      </c>
      <c r="AI26" s="70">
        <f t="shared" si="0"/>
        <v>3.9995076371179369E-2</v>
      </c>
    </row>
    <row r="27" spans="1:35" s="22" customFormat="1" ht="13.5" customHeight="1" x14ac:dyDescent="0.2">
      <c r="A27" s="38">
        <v>17</v>
      </c>
      <c r="B27" s="39" t="s">
        <v>93</v>
      </c>
      <c r="C27" s="71">
        <f>'表59 (3)'!BQ37</f>
        <v>6485838987</v>
      </c>
      <c r="D27" s="72">
        <f>'表59 (3)'!BR37</f>
        <v>77562</v>
      </c>
      <c r="E27" s="72">
        <f>'表59 (3)'!BS37</f>
        <v>467927</v>
      </c>
      <c r="F27" s="72">
        <f>'表59 (3)'!BT37</f>
        <v>6486384476</v>
      </c>
      <c r="G27" s="73">
        <f>'表59 (3)'!BU37</f>
        <v>0</v>
      </c>
      <c r="H27" s="71">
        <f>'表59 (3)'!BV37</f>
        <v>250836120</v>
      </c>
      <c r="I27" s="72">
        <f>'表59 (3)'!BW37</f>
        <v>14588445</v>
      </c>
      <c r="J27" s="72">
        <f>'表59 (3)'!BX37</f>
        <v>9248055</v>
      </c>
      <c r="K27" s="73">
        <f>'表59 (3)'!BY37</f>
        <v>274672620</v>
      </c>
      <c r="L27" s="71">
        <f>'表59 (3)'!BZ37</f>
        <v>7702296</v>
      </c>
      <c r="M27" s="72">
        <f>'表59 (3)'!CA37</f>
        <v>0</v>
      </c>
      <c r="N27" s="72">
        <f>'表59 (3)'!CB37</f>
        <v>7702296</v>
      </c>
      <c r="O27" s="72">
        <f>'表59 (3)'!CC37</f>
        <v>441699129</v>
      </c>
      <c r="P27" s="72">
        <f>'表59 (3)'!CD37</f>
        <v>314032161</v>
      </c>
      <c r="Q27" s="72">
        <f>'表59 (3)'!CE37</f>
        <v>31308581</v>
      </c>
      <c r="R27" s="72">
        <f>'表59 (3)'!CF37</f>
        <v>4050193</v>
      </c>
      <c r="S27" s="73">
        <f>'表59 (3)'!CG37</f>
        <v>7559849456</v>
      </c>
      <c r="T27" s="71">
        <f>'表59 (3)'!CH37</f>
        <v>259393633</v>
      </c>
      <c r="U27" s="72">
        <f>'表59 (3)'!CI37</f>
        <v>259393633</v>
      </c>
      <c r="V27" s="73">
        <f>'表59 (3)'!CJ37</f>
        <v>0</v>
      </c>
      <c r="W27" s="71">
        <f>'表59 (3)'!CK37</f>
        <v>5017091</v>
      </c>
      <c r="X27" s="72">
        <f>'表59 (3)'!CL37</f>
        <v>286829</v>
      </c>
      <c r="Y27" s="72">
        <f>'表59 (3)'!CM37</f>
        <v>169840</v>
      </c>
      <c r="Z27" s="73">
        <f>'表59 (3)'!CN37</f>
        <v>5473760</v>
      </c>
      <c r="AA27" s="71">
        <f>'表59 (3)'!CO37</f>
        <v>277320</v>
      </c>
      <c r="AB27" s="72">
        <f>'表59 (3)'!CP37</f>
        <v>0</v>
      </c>
      <c r="AC27" s="73">
        <f>'表59 (3)'!CQ37</f>
        <v>277320</v>
      </c>
      <c r="AD27" s="72">
        <f>'表59 (3)'!CR37</f>
        <v>8835529</v>
      </c>
      <c r="AE27" s="72">
        <f>'表59 (3)'!CS37</f>
        <v>6281011</v>
      </c>
      <c r="AF27" s="72">
        <f>'表59 (3)'!CT37</f>
        <v>626205</v>
      </c>
      <c r="AG27" s="72">
        <f>'表59 (3)'!CU37</f>
        <v>81017</v>
      </c>
      <c r="AH27" s="72">
        <f>'表59 (3)'!CV37</f>
        <v>280968475</v>
      </c>
      <c r="AI27" s="74">
        <f t="shared" si="0"/>
        <v>3.9990480669126464E-2</v>
      </c>
    </row>
    <row r="28" spans="1:35" s="22" customFormat="1" ht="13.5" customHeight="1" x14ac:dyDescent="0.2">
      <c r="A28" s="40">
        <v>18</v>
      </c>
      <c r="B28" s="41" t="s">
        <v>88</v>
      </c>
      <c r="C28" s="75">
        <f>'表59 (3)'!CX37</f>
        <v>22421024860</v>
      </c>
      <c r="D28" s="76">
        <f>'表59 (3)'!CY37</f>
        <v>170551</v>
      </c>
      <c r="E28" s="76">
        <f>'表59 (3)'!CZ37</f>
        <v>498574</v>
      </c>
      <c r="F28" s="76">
        <f>'表59 (3)'!DA37</f>
        <v>22421693985</v>
      </c>
      <c r="G28" s="77">
        <f>'表59 (3)'!DB37</f>
        <v>0</v>
      </c>
      <c r="H28" s="75">
        <f>'表59 (3)'!DC37</f>
        <v>1039126270</v>
      </c>
      <c r="I28" s="76">
        <f>'表59 (3)'!DD37</f>
        <v>42378146</v>
      </c>
      <c r="J28" s="76">
        <f>'表59 (3)'!DE37</f>
        <v>115989504</v>
      </c>
      <c r="K28" s="77">
        <f>'表59 (3)'!DF37</f>
        <v>1197493920</v>
      </c>
      <c r="L28" s="75">
        <f>'表59 (3)'!DG37</f>
        <v>17425211</v>
      </c>
      <c r="M28" s="76">
        <f>'表59 (3)'!DH37</f>
        <v>38046</v>
      </c>
      <c r="N28" s="76">
        <f>'表59 (3)'!DI37</f>
        <v>17463257</v>
      </c>
      <c r="O28" s="76">
        <f>'表59 (3)'!DJ37</f>
        <v>656901833</v>
      </c>
      <c r="P28" s="76">
        <f>'表59 (3)'!DK37</f>
        <v>445255550</v>
      </c>
      <c r="Q28" s="76">
        <f>'表59 (3)'!DL37</f>
        <v>47822897</v>
      </c>
      <c r="R28" s="76">
        <f>'表59 (3)'!DM37</f>
        <v>14978571</v>
      </c>
      <c r="S28" s="77">
        <f>'表59 (3)'!DN37</f>
        <v>24801610013</v>
      </c>
      <c r="T28" s="75">
        <f>'表59 (3)'!DO37</f>
        <v>896535389</v>
      </c>
      <c r="U28" s="76">
        <f>'表59 (3)'!DP37</f>
        <v>896535389</v>
      </c>
      <c r="V28" s="77">
        <f>'表59 (3)'!DQ37</f>
        <v>0</v>
      </c>
      <c r="W28" s="75">
        <f>'表59 (3)'!DR37</f>
        <v>20781128</v>
      </c>
      <c r="X28" s="76">
        <f>'表59 (3)'!DS37</f>
        <v>821206</v>
      </c>
      <c r="Y28" s="76">
        <f>'表59 (3)'!DT37</f>
        <v>2025190</v>
      </c>
      <c r="Z28" s="77">
        <f>'表59 (3)'!DU37</f>
        <v>23627524</v>
      </c>
      <c r="AA28" s="75">
        <f>'表59 (3)'!DV37</f>
        <v>627324</v>
      </c>
      <c r="AB28" s="76">
        <f>'表59 (3)'!DW37</f>
        <v>762</v>
      </c>
      <c r="AC28" s="77">
        <f>'表59 (3)'!DX37</f>
        <v>628086</v>
      </c>
      <c r="AD28" s="76">
        <f>'表59 (3)'!DY37</f>
        <v>13139548</v>
      </c>
      <c r="AE28" s="76">
        <f>'表59 (3)'!DZ37</f>
        <v>8905422</v>
      </c>
      <c r="AF28" s="76">
        <f>'表59 (3)'!EA37</f>
        <v>956445</v>
      </c>
      <c r="AG28" s="76">
        <f>'表59 (3)'!EB37</f>
        <v>299569</v>
      </c>
      <c r="AH28" s="76">
        <f>'表59 (3)'!EC37</f>
        <v>944091983</v>
      </c>
      <c r="AI28" s="78">
        <f t="shared" si="0"/>
        <v>3.9985176392103902E-2</v>
      </c>
    </row>
  </sheetData>
  <mergeCells count="50">
    <mergeCell ref="AA4:AC4"/>
    <mergeCell ref="AD4:AH4"/>
    <mergeCell ref="C1:K1"/>
    <mergeCell ref="L1:S1"/>
    <mergeCell ref="F5:F9"/>
    <mergeCell ref="AA1:AI1"/>
    <mergeCell ref="Q5:Q9"/>
    <mergeCell ref="R5:R9"/>
    <mergeCell ref="A4:B4"/>
    <mergeCell ref="C4:G4"/>
    <mergeCell ref="H4:K4"/>
    <mergeCell ref="L4:S4"/>
    <mergeCell ref="T4:V4"/>
    <mergeCell ref="T1:Z1"/>
    <mergeCell ref="L5:N5"/>
    <mergeCell ref="Z6:Z9"/>
    <mergeCell ref="M6:M9"/>
    <mergeCell ref="N6:N9"/>
    <mergeCell ref="T5:T9"/>
    <mergeCell ref="W6:W9"/>
    <mergeCell ref="P5:P9"/>
    <mergeCell ref="X6:X9"/>
    <mergeCell ref="S5:S9"/>
    <mergeCell ref="O5:O9"/>
    <mergeCell ref="L6:L9"/>
    <mergeCell ref="H6:H9"/>
    <mergeCell ref="I6:I9"/>
    <mergeCell ref="H5:K5"/>
    <mergeCell ref="W4:Z4"/>
    <mergeCell ref="J6:J9"/>
    <mergeCell ref="K6:K9"/>
    <mergeCell ref="A5:B10"/>
    <mergeCell ref="C5:C9"/>
    <mergeCell ref="D5:D9"/>
    <mergeCell ref="E5:E9"/>
    <mergeCell ref="G5:G9"/>
    <mergeCell ref="W5:Z5"/>
    <mergeCell ref="V5:V9"/>
    <mergeCell ref="U7:U9"/>
    <mergeCell ref="AI5:AI9"/>
    <mergeCell ref="AA5:AC5"/>
    <mergeCell ref="AF5:AF9"/>
    <mergeCell ref="AG5:AG9"/>
    <mergeCell ref="AA6:AA9"/>
    <mergeCell ref="AB6:AB9"/>
    <mergeCell ref="AH5:AH9"/>
    <mergeCell ref="AE5:AE9"/>
    <mergeCell ref="AC6:AC9"/>
    <mergeCell ref="AD5:AD9"/>
    <mergeCell ref="Y6:Y9"/>
  </mergeCells>
  <phoneticPr fontId="3"/>
  <pageMargins left="0.39370078740157483" right="0" top="0.6692913385826772" bottom="0.39370078740157483" header="0.51181102362204722" footer="0.19685039370078741"/>
  <pageSetup paperSize="9" scale="90" firstPageNumber="67" pageOrder="overThenDown" orientation="landscape" useFirstPageNumber="1" horizontalDpi="300" verticalDpi="300" r:id="rId1"/>
  <headerFooter alignWithMargins="0">
    <oddHeader>&amp;C&amp;"ＭＳ Ｐゴシック,太字"第59表　課税標準額段階別令和２年度分所得割額等に関する調
【合 計】（つづき）（課税標準額の段階別総括　都計）</oddHeader>
  </headerFooter>
  <colBreaks count="3" manualBreakCount="3">
    <brk id="11" max="1048575" man="1"/>
    <brk id="19" max="27" man="1"/>
    <brk id="26" max="1048575" man="1"/>
  </colBreaks>
  <ignoredErrors>
    <ignoredError sqref="C3:AH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表59</vt:lpstr>
      <vt:lpstr>表59 (2)</vt:lpstr>
      <vt:lpstr>表59 (3)</vt:lpstr>
      <vt:lpstr>表59総括(区)</vt:lpstr>
      <vt:lpstr>表59総括(都)</vt:lpstr>
      <vt:lpstr>表59!Print_Area</vt:lpstr>
      <vt:lpstr>'表59 (2)'!Print_Area</vt:lpstr>
      <vt:lpstr>'表59 (3)'!Print_Area</vt:lpstr>
      <vt:lpstr>'表59総括(区)'!Print_Area</vt:lpstr>
      <vt:lpstr>'表59総括(都)'!Print_Area</vt:lpstr>
      <vt:lpstr>表59!Print_Titles</vt:lpstr>
      <vt:lpstr>'表59 (2)'!Print_Titles</vt:lpstr>
      <vt:lpstr>'表59 (3)'!Print_Titles</vt:lpstr>
      <vt:lpstr>'表59総括(区)'!Print_Titles</vt:lpstr>
      <vt:lpstr>'表59総括(都)'!Print_Titles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2017-12-12T01:19:21Z</cp:lastPrinted>
  <dcterms:created xsi:type="dcterms:W3CDTF">2012-09-13T11:46:39Z</dcterms:created>
  <dcterms:modified xsi:type="dcterms:W3CDTF">2022-06-16T02:50:05Z</dcterms:modified>
</cp:coreProperties>
</file>